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 Budget\"/>
    </mc:Choice>
  </mc:AlternateContent>
  <xr:revisionPtr revIDLastSave="0" documentId="8_{0D6A9942-6A7C-4452-9EB2-1C3CE8B8A175}" xr6:coauthVersionLast="47" xr6:coauthVersionMax="47" xr10:uidLastSave="{00000000-0000-0000-0000-000000000000}"/>
  <bookViews>
    <workbookView xWindow="-28800" yWindow="135" windowWidth="28770" windowHeight="1545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Sheet1!$A$1:$G$423</definedName>
    <definedName name="_xlnm.Print_Titles" localSheetId="0">Sheet1!$2:$3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8" i="1" l="1"/>
  <c r="G348" i="1"/>
  <c r="G418" i="1"/>
  <c r="G413" i="1"/>
  <c r="G405" i="1"/>
  <c r="G387" i="1"/>
  <c r="G380" i="1"/>
  <c r="G375" i="1"/>
  <c r="G368" i="1"/>
  <c r="G323" i="1"/>
  <c r="G333" i="1"/>
  <c r="G356" i="1"/>
  <c r="G343" i="1"/>
  <c r="G313" i="1"/>
  <c r="G295" i="1"/>
  <c r="G275" i="1"/>
  <c r="G266" i="1"/>
  <c r="G261" i="1"/>
  <c r="G246" i="1"/>
  <c r="G237" i="1"/>
  <c r="G214" i="1"/>
  <c r="G124" i="1"/>
  <c r="G119" i="1"/>
  <c r="G112" i="1"/>
  <c r="G108" i="1"/>
  <c r="G98" i="1"/>
  <c r="G89" i="1"/>
  <c r="G81" i="1"/>
  <c r="G76" i="1"/>
  <c r="G64" i="1"/>
  <c r="G127" i="1" l="1"/>
  <c r="G358" i="1"/>
  <c r="G25" i="1"/>
  <c r="G13" i="1"/>
  <c r="G27" i="1" l="1"/>
  <c r="F340" i="1"/>
  <c r="G156" i="1" l="1"/>
  <c r="G167" i="1"/>
  <c r="G161" i="1"/>
  <c r="F342" i="1" l="1"/>
  <c r="F339" i="1"/>
  <c r="F338" i="1"/>
  <c r="F337" i="1"/>
  <c r="F336" i="1"/>
  <c r="F335" i="1"/>
  <c r="F294" i="1"/>
  <c r="F293" i="1"/>
  <c r="F292" i="1"/>
  <c r="F291" i="1"/>
  <c r="F290" i="1"/>
  <c r="F289" i="1"/>
  <c r="F288" i="1"/>
  <c r="F287" i="1"/>
  <c r="F286" i="1"/>
  <c r="F285" i="1"/>
  <c r="G283" i="1"/>
  <c r="G250" i="1"/>
  <c r="G241" i="1"/>
  <c r="G227" i="1"/>
  <c r="G224" i="1"/>
  <c r="G220" i="1"/>
  <c r="G207" i="1"/>
  <c r="G204" i="1"/>
  <c r="G198" i="1"/>
  <c r="G192" i="1"/>
  <c r="G186" i="1"/>
  <c r="G180" i="1"/>
  <c r="G173" i="1"/>
  <c r="G170" i="1"/>
  <c r="G315" i="1" l="1"/>
  <c r="G420" i="1" s="1"/>
  <c r="F341" i="1"/>
  <c r="F343" i="1" s="1"/>
</calcChain>
</file>

<file path=xl/sharedStrings.xml><?xml version="1.0" encoding="utf-8"?>
<sst xmlns="http://schemas.openxmlformats.org/spreadsheetml/2006/main" count="339" uniqueCount="276">
  <si>
    <t xml:space="preserve">      </t>
  </si>
  <si>
    <t>Eureka Fire Protection District</t>
  </si>
  <si>
    <t>Line Amounts</t>
  </si>
  <si>
    <t>Subtotals</t>
  </si>
  <si>
    <t xml:space="preserve">Jefferson County </t>
  </si>
  <si>
    <t>Real Estate Residentail</t>
  </si>
  <si>
    <t>Assessed Value</t>
  </si>
  <si>
    <t>Real Estate Commercial</t>
  </si>
  <si>
    <t>Real Estate State</t>
  </si>
  <si>
    <t>Real Estate Agricultural</t>
  </si>
  <si>
    <t>Personal Property Regular</t>
  </si>
  <si>
    <t>Personal Property State</t>
  </si>
  <si>
    <t>Locally Assessed Railroad/Utility</t>
  </si>
  <si>
    <t xml:space="preserve">ST LOUIS COUNTY  </t>
  </si>
  <si>
    <t>Real Estate Commercail</t>
  </si>
  <si>
    <t>Real Estate Local</t>
  </si>
  <si>
    <t>Personal Property Manufacturing</t>
  </si>
  <si>
    <t>Total Assessed Valuation</t>
  </si>
  <si>
    <t>`</t>
  </si>
  <si>
    <t>REVENUE ACCOUNTS</t>
  </si>
  <si>
    <t>GENERAL FUND</t>
  </si>
  <si>
    <t>Building Permits</t>
  </si>
  <si>
    <t>Use Permits</t>
  </si>
  <si>
    <t>Miscellaneous Permits/Fees</t>
  </si>
  <si>
    <t>Surtax, St. Louis County</t>
  </si>
  <si>
    <t>Miscellaneous Income</t>
  </si>
  <si>
    <t>Sales of Equipment &amp; Property</t>
  </si>
  <si>
    <t>Tax Income @0.7993</t>
  </si>
  <si>
    <t>4101b</t>
  </si>
  <si>
    <t>4101c</t>
  </si>
  <si>
    <t>4101d</t>
  </si>
  <si>
    <t>Investment Income</t>
  </si>
  <si>
    <t>Contractual, Marymount</t>
  </si>
  <si>
    <t>Suppliment from Capital Revenue</t>
  </si>
  <si>
    <t xml:space="preserve">AMBULANCE FUND </t>
  </si>
  <si>
    <t>Tax Income @.2309</t>
  </si>
  <si>
    <t>4201b</t>
  </si>
  <si>
    <t>4201c</t>
  </si>
  <si>
    <t>4201d</t>
  </si>
  <si>
    <t>Ambulance Service Income</t>
  </si>
  <si>
    <t>Supplemental Income from General</t>
  </si>
  <si>
    <t>EXPLORER</t>
  </si>
  <si>
    <t>Fund Raising</t>
  </si>
  <si>
    <t>Balance forward</t>
  </si>
  <si>
    <t>Donations</t>
  </si>
  <si>
    <t xml:space="preserve">PENSION FUND </t>
  </si>
  <si>
    <t>4301a</t>
  </si>
  <si>
    <t>Tax Income @ .0773</t>
  </si>
  <si>
    <t>4301c</t>
  </si>
  <si>
    <t>4301d</t>
  </si>
  <si>
    <t>Supplement from the General Revenue</t>
  </si>
  <si>
    <t xml:space="preserve">COMMUNICATIONS FUND </t>
  </si>
  <si>
    <t>Tax Income @.0230</t>
  </si>
  <si>
    <t>4401b</t>
  </si>
  <si>
    <t>4401c</t>
  </si>
  <si>
    <t>4401d</t>
  </si>
  <si>
    <t>Interest Income</t>
  </si>
  <si>
    <t>Suppliment from Gneral Revenue</t>
  </si>
  <si>
    <t xml:space="preserve">BOND RETIREMENT FUND </t>
  </si>
  <si>
    <t>4501a</t>
  </si>
  <si>
    <t>Tax Income  @ .1500</t>
  </si>
  <si>
    <t>4501b</t>
  </si>
  <si>
    <t>4501c</t>
  </si>
  <si>
    <t>4501d</t>
  </si>
  <si>
    <t>Bond Fund Balance</t>
  </si>
  <si>
    <t>CAPITAL IMPROMEMENT BOND</t>
  </si>
  <si>
    <t>Fund Balance</t>
  </si>
  <si>
    <t xml:space="preserve">MEDICAL FUND </t>
  </si>
  <si>
    <t>Funding Income</t>
  </si>
  <si>
    <t>Investment Interest</t>
  </si>
  <si>
    <t>Employee Contribution</t>
  </si>
  <si>
    <t>Medical Fund Balance</t>
  </si>
  <si>
    <t>CAPITAL FUND REVENUE</t>
  </si>
  <si>
    <t>Forward from General</t>
  </si>
  <si>
    <t>Capital Fund Balance</t>
  </si>
  <si>
    <t>REVENUE TOTAL All Funds</t>
  </si>
  <si>
    <t>DISBURSEMENT ACCOUNTS</t>
  </si>
  <si>
    <t>VEHICLE REPAIR &amp; MAINTENANCE</t>
  </si>
  <si>
    <t>Repair 201 Rosenbaurer- 2424 /11-002</t>
  </si>
  <si>
    <t>Repair 2001 ALF-2494 / 01-002</t>
  </si>
  <si>
    <t>Trailer mounted Generators</t>
  </si>
  <si>
    <t>Repair 2010 Chevy C3500 2438/ 09-004</t>
  </si>
  <si>
    <t>Repair 2011 Chevy  C3500 2428 / 11-004</t>
  </si>
  <si>
    <t>Various Trailers (8)</t>
  </si>
  <si>
    <t>Repair 2016 Chevy K3500 2418/ 16-002</t>
  </si>
  <si>
    <t>Repair 2016 Rosenbauer Ladder 2412 /17-001</t>
  </si>
  <si>
    <t>Repair 2492 17-001 2000 ALF Aerial</t>
  </si>
  <si>
    <t>Repair 2016 Chevy Tahoe-2406 /16-001</t>
  </si>
  <si>
    <t>Repair 2015 Rosenbauer Pumper Tanker-2433 / 15-525</t>
  </si>
  <si>
    <t>2007 Commabd Unit 2499 /07-044</t>
  </si>
  <si>
    <t>2013 Smeal pumper 2414 / 13-053</t>
  </si>
  <si>
    <t>Repair Nozzles and Valves</t>
  </si>
  <si>
    <t>Miscellaneous Repairs &amp; Supplies</t>
  </si>
  <si>
    <t>______________</t>
  </si>
  <si>
    <t xml:space="preserve">        </t>
  </si>
  <si>
    <t>VEHICLE OPERATING EXPENSES</t>
  </si>
  <si>
    <t>Gasoline</t>
  </si>
  <si>
    <t>Diesel</t>
  </si>
  <si>
    <t>Oil-Fluids</t>
  </si>
  <si>
    <t>STATION UPKEEP</t>
  </si>
  <si>
    <t>House One</t>
  </si>
  <si>
    <t>House Two</t>
  </si>
  <si>
    <t>House Three</t>
  </si>
  <si>
    <t>Training Center</t>
  </si>
  <si>
    <t>STATION JANITOR SUPPLIES</t>
  </si>
  <si>
    <t>Station Janitor Supplies</t>
  </si>
  <si>
    <t>TRASH PICK-UP SERVICE</t>
  </si>
  <si>
    <t>At all Locations</t>
  </si>
  <si>
    <t>Communications- IT, Telephone video data</t>
  </si>
  <si>
    <t>Voice, data, video</t>
  </si>
  <si>
    <t>Equipment</t>
  </si>
  <si>
    <t>Suppliment to Dispatch Fund</t>
  </si>
  <si>
    <t>Mobile Phones</t>
  </si>
  <si>
    <t>ELECTRIC SERVICE</t>
  </si>
  <si>
    <t>GAS</t>
  </si>
  <si>
    <t>House Three (LP)</t>
  </si>
  <si>
    <t>WATER SERVICE</t>
  </si>
  <si>
    <t>SEWER SERVICE</t>
  </si>
  <si>
    <t>REFRESHMENTS &amp; COFFEE</t>
  </si>
  <si>
    <t>Refreshments, Coffee, Canteen</t>
  </si>
  <si>
    <t>INSURANCE</t>
  </si>
  <si>
    <t>Vehicle</t>
  </si>
  <si>
    <t>Building &amp; General Liability</t>
  </si>
  <si>
    <t>Workmen's Compensation</t>
  </si>
  <si>
    <t>Missouri FF Critical Illness Pool</t>
  </si>
  <si>
    <t>Payments in Lieu of Health, Hospital &amp; Dental</t>
  </si>
  <si>
    <t>STATIONERY &amp; OFFICE SUPPLIES</t>
  </si>
  <si>
    <t>Supplies &amp; Printing</t>
  </si>
  <si>
    <t>Postage</t>
  </si>
  <si>
    <t>Repairs &amp; Maintenance</t>
  </si>
  <si>
    <t>ASSOCIATION DUES &amp; SUBSCRIPTIONS</t>
  </si>
  <si>
    <t>Associations</t>
  </si>
  <si>
    <t>Magazines &amp; Subscriptions</t>
  </si>
  <si>
    <t>SPECIAL STAFF FUNCTIONS</t>
  </si>
  <si>
    <t>Special Staff Functions</t>
  </si>
  <si>
    <t>PROFESSIONAL SERVICES</t>
  </si>
  <si>
    <t>Legal Fees</t>
  </si>
  <si>
    <t>Audit &amp; Bookkeeper Service</t>
  </si>
  <si>
    <t>Employee Assistance Program</t>
  </si>
  <si>
    <t>Mapping</t>
  </si>
  <si>
    <t>Election Expense</t>
  </si>
  <si>
    <t>Advertising Expenses</t>
  </si>
  <si>
    <t>Payroll Processing</t>
  </si>
  <si>
    <t>Physicals</t>
  </si>
  <si>
    <t>UNIFORMS</t>
  </si>
  <si>
    <t>Uniforms</t>
  </si>
  <si>
    <t>Badges &amp; Hardware</t>
  </si>
  <si>
    <t>BREATHING APPARATUS, REPAIR &amp; MAINTENANCE</t>
  </si>
  <si>
    <t>Repair Parts</t>
  </si>
  <si>
    <t>Hydrostatic Testing</t>
  </si>
  <si>
    <t>Cascade &amp; Compressor</t>
  </si>
  <si>
    <t>Health and Welfare</t>
  </si>
  <si>
    <t>Disability and Life Insurance</t>
  </si>
  <si>
    <t>Retiree Health</t>
  </si>
  <si>
    <t>VARIOUS EXPENSES</t>
  </si>
  <si>
    <t>Petty Cash</t>
  </si>
  <si>
    <t>Search Team</t>
  </si>
  <si>
    <t>St Louis County Tax Extension</t>
  </si>
  <si>
    <t>Transfer to Capital Projects</t>
  </si>
  <si>
    <t>Supplement to Ambulance Fund</t>
  </si>
  <si>
    <t>Uncollected Taxes</t>
  </si>
  <si>
    <t>Miscellaneous Expenses</t>
  </si>
  <si>
    <t>Contingency</t>
  </si>
  <si>
    <t xml:space="preserve"> </t>
  </si>
  <si>
    <t>FIRE PREVENTION</t>
  </si>
  <si>
    <t>Code &amp; Ordinance Materials</t>
  </si>
  <si>
    <t>Fire Determination &amp; Cause Equipment</t>
  </si>
  <si>
    <t>Fire Prevention Miscellaneous</t>
  </si>
  <si>
    <t>TRAINING</t>
  </si>
  <si>
    <t xml:space="preserve"> Seminars &amp; Conferences</t>
  </si>
  <si>
    <t>Seminars &amp; Classes</t>
  </si>
  <si>
    <t>Texts &amp; Training Aids</t>
  </si>
  <si>
    <t>Training Group</t>
  </si>
  <si>
    <t>Maintenance</t>
  </si>
  <si>
    <t>Miscellaneous</t>
  </si>
  <si>
    <t>EMERGENCY MGMT &amp; PREPAREDNESS</t>
  </si>
  <si>
    <t>Public Education</t>
  </si>
  <si>
    <t>CPR Program</t>
  </si>
  <si>
    <t>Program Design &amp; Equipment</t>
  </si>
  <si>
    <t>Research &amp; Development</t>
  </si>
  <si>
    <t>SALARIES</t>
  </si>
  <si>
    <t xml:space="preserve">Staff Officers </t>
  </si>
  <si>
    <t>Shift Supervisors</t>
  </si>
  <si>
    <t>Office Staff</t>
  </si>
  <si>
    <t>Board of Directors</t>
  </si>
  <si>
    <t>Fill-in time including CS Coordinators</t>
  </si>
  <si>
    <t>Overtime</t>
  </si>
  <si>
    <t>Volunteer Alarm Response Expense</t>
  </si>
  <si>
    <t>Social Security (7.65%)</t>
  </si>
  <si>
    <t>Unused Sick Leave</t>
  </si>
  <si>
    <t>Longevity</t>
  </si>
  <si>
    <t>NEW EQUIPMENT</t>
  </si>
  <si>
    <t>Hose</t>
  </si>
  <si>
    <t>Foam &amp; Powders</t>
  </si>
  <si>
    <t>Gloves</t>
  </si>
  <si>
    <t>Nomex Hoods</t>
  </si>
  <si>
    <t>Helmets</t>
  </si>
  <si>
    <t>Bibs</t>
  </si>
  <si>
    <t>Coats</t>
  </si>
  <si>
    <t>Boots</t>
  </si>
  <si>
    <t>Suspenders</t>
  </si>
  <si>
    <t>Gear Repair</t>
  </si>
  <si>
    <t>Furniture</t>
  </si>
  <si>
    <t>Technical Rescue Team</t>
  </si>
  <si>
    <t>Wellness and fitness</t>
  </si>
  <si>
    <t xml:space="preserve">  </t>
  </si>
  <si>
    <t>GENERAL FUND Expenses</t>
  </si>
  <si>
    <t>AMBULANCE FUND</t>
  </si>
  <si>
    <t>VEHICLE REPAIR</t>
  </si>
  <si>
    <t>Repair 2015Ambulance</t>
  </si>
  <si>
    <t>Repair 2015 Ambulance</t>
  </si>
  <si>
    <t>Repair 2009 Ambulance</t>
  </si>
  <si>
    <t>2009 SAR Vehicle</t>
  </si>
  <si>
    <t>EXPENDABLE SUPPLIES</t>
  </si>
  <si>
    <t>Expendable EMS Supplies</t>
  </si>
  <si>
    <t>Medications</t>
  </si>
  <si>
    <t>Oxygen</t>
  </si>
  <si>
    <t>MISCELLANEOUS EQUIPMENT REPAIR</t>
  </si>
  <si>
    <t>Electronic</t>
  </si>
  <si>
    <t>Non-Electronic</t>
  </si>
  <si>
    <t>FF/Paramedics</t>
  </si>
  <si>
    <t>Fill-In time</t>
  </si>
  <si>
    <t>Volunteer Alarm Response</t>
  </si>
  <si>
    <t>Social Security @ 7.65%</t>
  </si>
  <si>
    <t>Defined Contribution Pension</t>
  </si>
  <si>
    <t>Unused sick leave</t>
  </si>
  <si>
    <t>Ambulances Insurance</t>
  </si>
  <si>
    <t>New EMS Equipment</t>
  </si>
  <si>
    <t>Ambulance Billing Service</t>
  </si>
  <si>
    <t>AMBULANCE FUND Expenses</t>
  </si>
  <si>
    <t>OTHER FUNDS</t>
  </si>
  <si>
    <t>EXPLORERS</t>
  </si>
  <si>
    <t>Explorer Training</t>
  </si>
  <si>
    <t>Expl Trips &amp; Outings</t>
  </si>
  <si>
    <t>Explorer Equipment</t>
  </si>
  <si>
    <t>Misc Expense</t>
  </si>
  <si>
    <t>PENSION &amp; DISABILITY</t>
  </si>
  <si>
    <t>COMMUNICATIONS</t>
  </si>
  <si>
    <t>Annual Taxes Remitted to dispatch agency</t>
  </si>
  <si>
    <t>Communications Charges and equipment</t>
  </si>
  <si>
    <t>BOND RETIREMENT</t>
  </si>
  <si>
    <t>Service Charges &amp; Admin Fees</t>
  </si>
  <si>
    <t>Bond Principal Payment</t>
  </si>
  <si>
    <t>Interest Payment</t>
  </si>
  <si>
    <t xml:space="preserve">Contingency </t>
  </si>
  <si>
    <t>Admin Fees</t>
  </si>
  <si>
    <t>Other Facilities</t>
  </si>
  <si>
    <t xml:space="preserve">    </t>
  </si>
  <si>
    <t>Station Signage</t>
  </si>
  <si>
    <t>MEDICAL INSURANCE</t>
  </si>
  <si>
    <t>Insurance Premiums</t>
  </si>
  <si>
    <t>3rd Party Administrative Fees</t>
  </si>
  <si>
    <t>Routine Medical Services and Perscriptions</t>
  </si>
  <si>
    <t>Dental</t>
  </si>
  <si>
    <t>CAPITAL PROJECTS</t>
  </si>
  <si>
    <t>Future Equipment</t>
  </si>
  <si>
    <t>New Ambulance</t>
  </si>
  <si>
    <t>Suppliment to Gen Rev</t>
  </si>
  <si>
    <t>EXPENSE TOTAL ALL FUNDS</t>
  </si>
  <si>
    <t>Office Equipment and Saftware</t>
  </si>
  <si>
    <t>Final Payment on New Pumper 2022</t>
  </si>
  <si>
    <t>2022 Orderd Ambulance</t>
  </si>
  <si>
    <t>2023 Ambulance</t>
  </si>
  <si>
    <t>2023 Staff Car</t>
  </si>
  <si>
    <t>2023/2024 Pumper</t>
  </si>
  <si>
    <t>2024/2025 Projects</t>
  </si>
  <si>
    <t>Defined Contribution Pension Deposits</t>
  </si>
  <si>
    <t xml:space="preserve"> Defined Benefit Pension Deposit</t>
  </si>
  <si>
    <t>Can Am UTV 2022</t>
  </si>
  <si>
    <t>St Louis Co Fire Academy (3)</t>
  </si>
  <si>
    <t xml:space="preserve"> Polaris UTV 2489 / 15-521 </t>
  </si>
  <si>
    <t>Boats 2419,2429,2439 / 93-001, 12-019, 12-001</t>
  </si>
  <si>
    <t>Repair 2021 Chevy 2401 / 21-004</t>
  </si>
  <si>
    <t>Repair 2017 Chevy Tahoe-2403 / 17-003</t>
  </si>
  <si>
    <t>Repair 2019 Chevy-2400 / 19-001</t>
  </si>
  <si>
    <t>2020 Chevy Tahoe 2409 / 20-001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</si>
</sst>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000"/>
  </numFmts>
  <fonts count="17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i/>
      <u/>
      <sz val="12"/>
      <name val="Times New Roman"/>
      <family val="1"/>
    </font>
    <font>
      <b/>
      <sz val="11"/>
      <name val="Times New Roman"/>
      <family val="1"/>
    </font>
    <font>
      <b/>
      <i/>
      <u/>
      <sz val="11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u val="singleAccounting"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1" fontId="1" fillId="0" borderId="0" xfId="0" applyNumberFormat="1" applyFont="1"/>
    <xf numFmtId="41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41" fontId="1" fillId="0" borderId="1" xfId="0" applyNumberFormat="1" applyFont="1" applyBorder="1" applyProtection="1">
      <protection locked="0"/>
    </xf>
    <xf numFmtId="0" fontId="1" fillId="0" borderId="1" xfId="0" applyFont="1" applyBorder="1"/>
    <xf numFmtId="41" fontId="3" fillId="0" borderId="0" xfId="0" applyNumberFormat="1" applyFont="1"/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1" fillId="0" borderId="1" xfId="0" applyNumberFormat="1" applyFont="1" applyBorder="1"/>
    <xf numFmtId="0" fontId="3" fillId="0" borderId="2" xfId="0" applyFont="1" applyBorder="1" applyAlignment="1">
      <alignment horizontal="right" vertical="center"/>
    </xf>
    <xf numFmtId="164" fontId="8" fillId="0" borderId="0" xfId="0" applyNumberFormat="1" applyFont="1" applyAlignment="1">
      <alignment horizontal="left"/>
    </xf>
    <xf numFmtId="41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centerContinuous"/>
    </xf>
    <xf numFmtId="41" fontId="1" fillId="0" borderId="0" xfId="0" applyNumberFormat="1" applyFont="1" applyAlignment="1">
      <alignment vertical="center"/>
    </xf>
    <xf numFmtId="0" fontId="1" fillId="0" borderId="0" xfId="0" applyFont="1" applyProtection="1">
      <protection locked="0"/>
    </xf>
    <xf numFmtId="41" fontId="1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41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horizontal="centerContinuous" vertic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41" fontId="7" fillId="0" borderId="0" xfId="0" applyNumberFormat="1" applyFont="1"/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11" fillId="0" borderId="0" xfId="0" applyNumberFormat="1" applyFont="1" applyProtection="1">
      <protection locked="0"/>
    </xf>
    <xf numFmtId="41" fontId="11" fillId="0" borderId="0" xfId="0" applyNumberFormat="1" applyFont="1"/>
    <xf numFmtId="41" fontId="1" fillId="0" borderId="1" xfId="0" applyNumberFormat="1" applyFont="1" applyBorder="1" applyAlignment="1" applyProtection="1">
      <alignment vertical="center"/>
      <protection locked="0"/>
    </xf>
    <xf numFmtId="41" fontId="10" fillId="0" borderId="1" xfId="0" applyNumberFormat="1" applyFont="1" applyBorder="1" applyAlignment="1">
      <alignment vertical="center"/>
    </xf>
    <xf numFmtId="41" fontId="7" fillId="0" borderId="4" xfId="0" applyNumberFormat="1" applyFont="1" applyBorder="1"/>
    <xf numFmtId="0" fontId="1" fillId="0" borderId="4" xfId="0" applyFont="1" applyBorder="1"/>
    <xf numFmtId="41" fontId="2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41" fontId="7" fillId="0" borderId="1" xfId="0" applyNumberFormat="1" applyFont="1" applyBorder="1"/>
    <xf numFmtId="41" fontId="12" fillId="0" borderId="0" xfId="0" applyNumberFormat="1" applyFont="1"/>
    <xf numFmtId="41" fontId="3" fillId="0" borderId="0" xfId="0" applyNumberFormat="1" applyFont="1" applyProtection="1">
      <protection locked="0"/>
    </xf>
    <xf numFmtId="164" fontId="14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41" fontId="14" fillId="2" borderId="0" xfId="0" applyNumberFormat="1" applyFont="1" applyFill="1"/>
    <xf numFmtId="41" fontId="14" fillId="2" borderId="1" xfId="0" applyNumberFormat="1" applyFont="1" applyFill="1" applyBorder="1" applyProtection="1">
      <protection locked="0"/>
    </xf>
    <xf numFmtId="41" fontId="15" fillId="2" borderId="0" xfId="0" applyNumberFormat="1" applyFont="1" applyFill="1"/>
    <xf numFmtId="0" fontId="14" fillId="2" borderId="1" xfId="0" applyFont="1" applyFill="1" applyBorder="1"/>
    <xf numFmtId="41" fontId="14" fillId="2" borderId="0" xfId="0" applyNumberFormat="1" applyFont="1" applyFill="1" applyProtection="1">
      <protection locked="0"/>
    </xf>
    <xf numFmtId="41" fontId="16" fillId="2" borderId="0" xfId="0" applyNumberFormat="1" applyFont="1" applyFill="1"/>
    <xf numFmtId="41" fontId="1" fillId="0" borderId="5" xfId="0" applyNumberFormat="1" applyFont="1" applyBorder="1" applyProtection="1">
      <protection locked="0"/>
    </xf>
    <xf numFmtId="41" fontId="1" fillId="0" borderId="5" xfId="0" applyNumberFormat="1" applyFont="1" applyBorder="1"/>
    <xf numFmtId="41" fontId="7" fillId="0" borderId="5" xfId="0" applyNumberFormat="1" applyFont="1" applyBorder="1"/>
    <xf numFmtId="0" fontId="1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3"/>
  <sheetViews>
    <sheetView showGridLines="0" tabSelected="1" showOutlineSymbols="0" view="pageLayout" topLeftCell="A51" zoomScaleNormal="100" workbookViewId="0">
      <selection activeCell="E74" sqref="E74"/>
    </sheetView>
  </sheetViews>
  <sheetFormatPr defaultColWidth="9.140625" defaultRowHeight="14.45" customHeight="1" outlineLevelRow="2" x14ac:dyDescent="0.2"/>
  <cols>
    <col min="1" max="1" width="5.7109375" style="1" customWidth="1"/>
    <col min="2" max="2" width="38" style="18" customWidth="1"/>
    <col min="3" max="3" width="15.7109375" style="2" customWidth="1"/>
    <col min="4" max="4" width="2" style="16" customWidth="1"/>
    <col min="5" max="5" width="14.85546875" style="17" customWidth="1"/>
    <col min="6" max="6" width="2" style="7" customWidth="1"/>
    <col min="7" max="7" width="14.85546875" style="2" customWidth="1"/>
    <col min="8" max="16384" width="9.140625" style="2"/>
  </cols>
  <sheetData>
    <row r="2" spans="1:10" s="7" customFormat="1" ht="14.45" customHeight="1" x14ac:dyDescent="0.2">
      <c r="A2" s="2"/>
      <c r="C2" s="4"/>
      <c r="D2" s="5"/>
      <c r="E2" s="6" t="s">
        <v>0</v>
      </c>
      <c r="G2" s="2"/>
    </row>
    <row r="3" spans="1:10" s="9" customFormat="1" ht="18" customHeight="1" x14ac:dyDescent="0.25">
      <c r="A3" s="8"/>
      <c r="B3" s="3" t="s">
        <v>1</v>
      </c>
      <c r="D3" s="10"/>
      <c r="E3" s="11" t="s">
        <v>2</v>
      </c>
      <c r="F3" s="12"/>
      <c r="G3" s="11" t="s">
        <v>3</v>
      </c>
      <c r="H3" s="13"/>
      <c r="I3" s="13"/>
      <c r="J3" s="13"/>
    </row>
    <row r="4" spans="1:10" ht="28.5" customHeight="1" x14ac:dyDescent="0.2">
      <c r="A4" s="14">
        <v>10</v>
      </c>
      <c r="B4" s="15" t="s">
        <v>4</v>
      </c>
    </row>
    <row r="5" spans="1:10" ht="7.5" customHeight="1" x14ac:dyDescent="0.2"/>
    <row r="6" spans="1:10" ht="15" customHeight="1" x14ac:dyDescent="0.2">
      <c r="A6" s="1">
        <v>11</v>
      </c>
      <c r="B6" s="18" t="s">
        <v>5</v>
      </c>
      <c r="C6" s="2" t="s">
        <v>6</v>
      </c>
      <c r="E6" s="17">
        <v>74404900</v>
      </c>
      <c r="G6" s="16"/>
    </row>
    <row r="7" spans="1:10" ht="15" customHeight="1" x14ac:dyDescent="0.2">
      <c r="A7" s="1">
        <v>12</v>
      </c>
      <c r="B7" s="18" t="s">
        <v>7</v>
      </c>
      <c r="C7" s="2" t="s">
        <v>6</v>
      </c>
      <c r="E7" s="17">
        <v>4252200</v>
      </c>
      <c r="G7" s="16"/>
    </row>
    <row r="8" spans="1:10" ht="15" customHeight="1" x14ac:dyDescent="0.2">
      <c r="A8" s="1">
        <v>13</v>
      </c>
      <c r="B8" s="18" t="s">
        <v>8</v>
      </c>
      <c r="C8" s="2" t="s">
        <v>6</v>
      </c>
      <c r="E8" s="17">
        <v>711836</v>
      </c>
      <c r="G8" s="16"/>
    </row>
    <row r="9" spans="1:10" ht="15" customHeight="1" x14ac:dyDescent="0.2">
      <c r="A9" s="1">
        <v>14</v>
      </c>
      <c r="B9" s="18" t="s">
        <v>9</v>
      </c>
      <c r="C9" s="2" t="s">
        <v>6</v>
      </c>
      <c r="E9" s="17">
        <v>249100</v>
      </c>
      <c r="G9" s="16"/>
    </row>
    <row r="10" spans="1:10" ht="15" customHeight="1" x14ac:dyDescent="0.2">
      <c r="A10" s="1">
        <v>15</v>
      </c>
      <c r="B10" s="18" t="s">
        <v>10</v>
      </c>
      <c r="C10" s="2" t="s">
        <v>6</v>
      </c>
      <c r="E10" s="17">
        <v>16257181</v>
      </c>
      <c r="G10" s="16"/>
    </row>
    <row r="11" spans="1:10" ht="15" customHeight="1" x14ac:dyDescent="0.2">
      <c r="A11" s="1">
        <v>17</v>
      </c>
      <c r="B11" s="18" t="s">
        <v>11</v>
      </c>
      <c r="C11" s="2" t="s">
        <v>6</v>
      </c>
      <c r="E11" s="17">
        <v>280</v>
      </c>
      <c r="G11" s="16"/>
    </row>
    <row r="12" spans="1:10" ht="15" customHeight="1" x14ac:dyDescent="0.2">
      <c r="A12" s="1">
        <v>18</v>
      </c>
      <c r="B12" s="18" t="s">
        <v>12</v>
      </c>
      <c r="C12" s="2" t="s">
        <v>6</v>
      </c>
      <c r="E12" s="19">
        <v>4404505</v>
      </c>
      <c r="G12" s="28"/>
    </row>
    <row r="13" spans="1:10" ht="15" customHeight="1" outlineLevel="1" x14ac:dyDescent="0.2">
      <c r="G13" s="21">
        <f>SUM(E6:E12)</f>
        <v>100280002</v>
      </c>
    </row>
    <row r="14" spans="1:10" ht="15" customHeight="1" outlineLevel="1" x14ac:dyDescent="0.2">
      <c r="A14" s="14">
        <v>20</v>
      </c>
      <c r="B14" s="15" t="s">
        <v>13</v>
      </c>
      <c r="G14" s="16"/>
    </row>
    <row r="15" spans="1:10" ht="11.25" customHeight="1" outlineLevel="1" x14ac:dyDescent="0.2"/>
    <row r="16" spans="1:10" ht="12" customHeight="1" outlineLevel="1" x14ac:dyDescent="0.2">
      <c r="A16" s="1">
        <v>21</v>
      </c>
      <c r="B16" s="18" t="s">
        <v>5</v>
      </c>
      <c r="C16" s="2" t="s">
        <v>6</v>
      </c>
      <c r="E16" s="17">
        <v>318597470</v>
      </c>
    </row>
    <row r="17" spans="1:9" ht="12" customHeight="1" outlineLevel="1" x14ac:dyDescent="0.2">
      <c r="A17" s="1">
        <v>22</v>
      </c>
      <c r="B17" s="18" t="s">
        <v>9</v>
      </c>
      <c r="C17" s="2" t="s">
        <v>6</v>
      </c>
      <c r="E17" s="17">
        <v>894050</v>
      </c>
    </row>
    <row r="18" spans="1:9" ht="15" customHeight="1" outlineLevel="1" x14ac:dyDescent="0.2">
      <c r="A18" s="1">
        <v>23</v>
      </c>
      <c r="B18" s="18" t="s">
        <v>14</v>
      </c>
      <c r="C18" s="2" t="s">
        <v>6</v>
      </c>
      <c r="E18" s="17">
        <v>65319420</v>
      </c>
    </row>
    <row r="19" spans="1:9" ht="15" customHeight="1" outlineLevel="1" x14ac:dyDescent="0.2">
      <c r="A19" s="1">
        <v>24</v>
      </c>
      <c r="B19" s="18" t="s">
        <v>15</v>
      </c>
      <c r="C19" s="2" t="s">
        <v>6</v>
      </c>
    </row>
    <row r="20" spans="1:9" ht="15" customHeight="1" outlineLevel="1" x14ac:dyDescent="0.2">
      <c r="A20" s="1">
        <v>25</v>
      </c>
      <c r="B20" s="18" t="s">
        <v>8</v>
      </c>
      <c r="C20" s="2" t="s">
        <v>6</v>
      </c>
      <c r="E20" s="17">
        <v>17037129</v>
      </c>
    </row>
    <row r="21" spans="1:9" ht="15" customHeight="1" outlineLevel="1" x14ac:dyDescent="0.2">
      <c r="A21" s="1">
        <v>26</v>
      </c>
      <c r="B21" s="18" t="s">
        <v>10</v>
      </c>
      <c r="C21" s="2" t="s">
        <v>6</v>
      </c>
      <c r="E21" s="17">
        <v>83582220</v>
      </c>
    </row>
    <row r="22" spans="1:9" ht="15" customHeight="1" outlineLevel="1" x14ac:dyDescent="0.2">
      <c r="A22" s="1">
        <v>27</v>
      </c>
      <c r="B22" s="18" t="s">
        <v>16</v>
      </c>
      <c r="C22" s="2" t="s">
        <v>6</v>
      </c>
      <c r="E22" s="17">
        <v>6114500</v>
      </c>
    </row>
    <row r="23" spans="1:9" ht="15" customHeight="1" outlineLevel="1" x14ac:dyDescent="0.2">
      <c r="A23" s="1">
        <v>28</v>
      </c>
      <c r="B23" s="18" t="s">
        <v>11</v>
      </c>
      <c r="C23" s="2" t="s">
        <v>6</v>
      </c>
      <c r="E23" s="17">
        <v>3616961</v>
      </c>
    </row>
    <row r="24" spans="1:9" ht="15" customHeight="1" outlineLevel="1" x14ac:dyDescent="0.2">
      <c r="E24" s="19"/>
      <c r="G24" s="19"/>
    </row>
    <row r="25" spans="1:9" ht="15" customHeight="1" outlineLevel="1" x14ac:dyDescent="0.2">
      <c r="G25" s="21">
        <f>SUM(E16:E24)</f>
        <v>495161750</v>
      </c>
    </row>
    <row r="26" spans="1:9" ht="15" customHeight="1" outlineLevel="1" thickBot="1" x14ac:dyDescent="0.25">
      <c r="E26" s="19"/>
      <c r="G26" s="20"/>
    </row>
    <row r="27" spans="1:9" ht="15" customHeight="1" outlineLevel="1" thickTop="1" thickBot="1" x14ac:dyDescent="0.25">
      <c r="B27" s="75" t="s">
        <v>17</v>
      </c>
      <c r="G27" s="25">
        <f>SUM(G13:G25)</f>
        <v>595441752</v>
      </c>
      <c r="I27" s="2" t="s">
        <v>18</v>
      </c>
    </row>
    <row r="28" spans="1:9" ht="15" customHeight="1" outlineLevel="1" thickTop="1" x14ac:dyDescent="0.2">
      <c r="B28" s="49"/>
      <c r="G28" s="50"/>
    </row>
    <row r="29" spans="1:9" ht="15" customHeight="1" outlineLevel="1" x14ac:dyDescent="0.2">
      <c r="B29" s="49"/>
      <c r="G29" s="50"/>
    </row>
    <row r="30" spans="1:9" ht="15" customHeight="1" outlineLevel="1" x14ac:dyDescent="0.2">
      <c r="B30" s="49"/>
      <c r="G30" s="50"/>
    </row>
    <row r="31" spans="1:9" ht="15" customHeight="1" outlineLevel="1" x14ac:dyDescent="0.2">
      <c r="B31" s="49"/>
      <c r="G31" s="50"/>
    </row>
    <row r="32" spans="1:9" ht="15" customHeight="1" outlineLevel="1" x14ac:dyDescent="0.2">
      <c r="B32" s="49"/>
      <c r="G32" s="50"/>
    </row>
    <row r="33" spans="2:7" ht="15" customHeight="1" outlineLevel="1" x14ac:dyDescent="0.2">
      <c r="B33" s="49"/>
      <c r="G33" s="50"/>
    </row>
    <row r="34" spans="2:7" ht="15" customHeight="1" outlineLevel="1" x14ac:dyDescent="0.2">
      <c r="B34" s="49"/>
      <c r="G34" s="50"/>
    </row>
    <row r="35" spans="2:7" ht="15" customHeight="1" outlineLevel="1" x14ac:dyDescent="0.2">
      <c r="B35" s="49"/>
      <c r="G35" s="50"/>
    </row>
    <row r="36" spans="2:7" ht="15" customHeight="1" outlineLevel="1" x14ac:dyDescent="0.2">
      <c r="B36" s="49"/>
      <c r="G36" s="50"/>
    </row>
    <row r="37" spans="2:7" ht="15" customHeight="1" outlineLevel="1" x14ac:dyDescent="0.2">
      <c r="B37" s="49"/>
      <c r="G37" s="50"/>
    </row>
    <row r="38" spans="2:7" ht="15" customHeight="1" outlineLevel="1" x14ac:dyDescent="0.2">
      <c r="B38" s="49"/>
      <c r="G38" s="50"/>
    </row>
    <row r="39" spans="2:7" ht="15" customHeight="1" outlineLevel="1" x14ac:dyDescent="0.2">
      <c r="B39" s="49"/>
      <c r="G39" s="50"/>
    </row>
    <row r="40" spans="2:7" ht="15" customHeight="1" outlineLevel="1" x14ac:dyDescent="0.2">
      <c r="B40" s="49"/>
      <c r="G40" s="50"/>
    </row>
    <row r="41" spans="2:7" ht="15" customHeight="1" outlineLevel="1" x14ac:dyDescent="0.2">
      <c r="B41" s="49"/>
      <c r="G41" s="50"/>
    </row>
    <row r="42" spans="2:7" ht="15" customHeight="1" outlineLevel="1" x14ac:dyDescent="0.2">
      <c r="B42" s="49"/>
      <c r="G42" s="50"/>
    </row>
    <row r="43" spans="2:7" ht="15" customHeight="1" outlineLevel="1" x14ac:dyDescent="0.2">
      <c r="B43" s="49"/>
      <c r="G43" s="50"/>
    </row>
    <row r="44" spans="2:7" ht="15" customHeight="1" outlineLevel="1" x14ac:dyDescent="0.2">
      <c r="B44" s="49"/>
      <c r="G44" s="50"/>
    </row>
    <row r="45" spans="2:7" ht="15" customHeight="1" outlineLevel="1" x14ac:dyDescent="0.2">
      <c r="B45" s="49"/>
      <c r="G45" s="50"/>
    </row>
    <row r="46" spans="2:7" ht="15" customHeight="1" outlineLevel="1" x14ac:dyDescent="0.2">
      <c r="B46" s="49"/>
      <c r="G46" s="50"/>
    </row>
    <row r="47" spans="2:7" ht="15" customHeight="1" outlineLevel="1" x14ac:dyDescent="0.2">
      <c r="B47" s="49"/>
    </row>
    <row r="48" spans="2:7" ht="15" customHeight="1" outlineLevel="1" x14ac:dyDescent="0.2">
      <c r="B48" s="26"/>
    </row>
    <row r="49" spans="1:7" ht="15" customHeight="1" outlineLevel="1" x14ac:dyDescent="0.2">
      <c r="B49" s="27" t="s">
        <v>19</v>
      </c>
      <c r="E49" s="24"/>
    </row>
    <row r="50" spans="1:7" ht="15" customHeight="1" outlineLevel="1" x14ac:dyDescent="0.2">
      <c r="A50" s="14">
        <v>4000</v>
      </c>
      <c r="B50" s="15" t="s">
        <v>20</v>
      </c>
      <c r="E50" s="61"/>
    </row>
    <row r="51" spans="1:7" ht="15" customHeight="1" outlineLevel="1" x14ac:dyDescent="0.2">
      <c r="A51" s="1">
        <v>4001</v>
      </c>
      <c r="B51" s="18" t="s">
        <v>21</v>
      </c>
      <c r="C51" s="22"/>
      <c r="D51" s="23"/>
      <c r="E51" s="17">
        <v>20000</v>
      </c>
      <c r="F51" s="23"/>
    </row>
    <row r="52" spans="1:7" ht="14.25" customHeight="1" outlineLevel="1" x14ac:dyDescent="0.2">
      <c r="A52" s="1">
        <v>4002</v>
      </c>
      <c r="B52" s="18" t="s">
        <v>22</v>
      </c>
      <c r="C52" s="7"/>
      <c r="D52" s="21"/>
      <c r="E52" s="17">
        <v>1500</v>
      </c>
    </row>
    <row r="53" spans="1:7" s="22" customFormat="1" ht="14.25" customHeight="1" x14ac:dyDescent="0.2">
      <c r="A53" s="1">
        <v>4003</v>
      </c>
      <c r="B53" s="18" t="s">
        <v>23</v>
      </c>
      <c r="C53" s="2"/>
      <c r="D53" s="16"/>
      <c r="E53" s="17">
        <v>1500</v>
      </c>
      <c r="F53" s="7"/>
      <c r="G53" s="2"/>
    </row>
    <row r="54" spans="1:7" s="7" customFormat="1" ht="14.25" customHeight="1" x14ac:dyDescent="0.2">
      <c r="A54" s="1">
        <v>4005</v>
      </c>
      <c r="B54" s="18" t="s">
        <v>24</v>
      </c>
      <c r="C54" s="2"/>
      <c r="D54" s="16"/>
      <c r="E54" s="17">
        <v>25000</v>
      </c>
      <c r="G54" s="2"/>
    </row>
    <row r="55" spans="1:7" ht="14.45" customHeight="1" x14ac:dyDescent="0.2">
      <c r="A55" s="1">
        <v>4007</v>
      </c>
      <c r="B55" s="18" t="s">
        <v>25</v>
      </c>
      <c r="C55" s="16"/>
      <c r="D55" s="21"/>
      <c r="E55" s="17">
        <v>25853</v>
      </c>
    </row>
    <row r="56" spans="1:7" ht="14.45" customHeight="1" x14ac:dyDescent="0.2">
      <c r="A56" s="1">
        <v>4020</v>
      </c>
      <c r="B56" s="18" t="s">
        <v>26</v>
      </c>
      <c r="E56" s="17">
        <v>50000</v>
      </c>
    </row>
    <row r="57" spans="1:7" ht="13.5" customHeight="1" x14ac:dyDescent="0.2">
      <c r="A57" s="1">
        <v>4101</v>
      </c>
      <c r="B57" s="74" t="s">
        <v>27</v>
      </c>
      <c r="E57" s="17">
        <v>4759365</v>
      </c>
    </row>
    <row r="58" spans="1:7" ht="14.25" hidden="1" customHeight="1" x14ac:dyDescent="0.2">
      <c r="A58" s="1" t="s">
        <v>28</v>
      </c>
    </row>
    <row r="59" spans="1:7" ht="14.25" hidden="1" customHeight="1" x14ac:dyDescent="0.2">
      <c r="A59" s="1" t="s">
        <v>29</v>
      </c>
    </row>
    <row r="60" spans="1:7" ht="14.25" hidden="1" customHeight="1" x14ac:dyDescent="0.2">
      <c r="A60" s="1" t="s">
        <v>30</v>
      </c>
    </row>
    <row r="61" spans="1:7" ht="14.45" customHeight="1" x14ac:dyDescent="0.2">
      <c r="A61" s="1">
        <v>4102</v>
      </c>
      <c r="B61" s="18" t="s">
        <v>31</v>
      </c>
      <c r="E61" s="17">
        <v>30000</v>
      </c>
    </row>
    <row r="62" spans="1:7" ht="14.45" customHeight="1" x14ac:dyDescent="0.2">
      <c r="A62" s="1">
        <v>4103</v>
      </c>
      <c r="B62" s="18" t="s">
        <v>32</v>
      </c>
      <c r="E62" s="17">
        <v>7530</v>
      </c>
    </row>
    <row r="63" spans="1:7" ht="14.45" customHeight="1" x14ac:dyDescent="0.2">
      <c r="A63" s="1">
        <v>4105</v>
      </c>
      <c r="B63" s="18" t="s">
        <v>33</v>
      </c>
      <c r="E63" s="19">
        <v>83897</v>
      </c>
      <c r="F63" s="43"/>
      <c r="G63" s="20"/>
    </row>
    <row r="64" spans="1:7" ht="14.45" customHeight="1" x14ac:dyDescent="0.2">
      <c r="C64" s="16"/>
      <c r="G64" s="45">
        <f>SUM(E51:E63)</f>
        <v>5004645</v>
      </c>
    </row>
    <row r="65" spans="1:7" ht="14.45" customHeight="1" x14ac:dyDescent="0.2">
      <c r="G65" s="16"/>
    </row>
    <row r="66" spans="1:7" ht="14.45" customHeight="1" x14ac:dyDescent="0.2">
      <c r="A66" s="14">
        <v>4200</v>
      </c>
      <c r="B66" s="15" t="s">
        <v>34</v>
      </c>
    </row>
    <row r="67" spans="1:7" ht="12.75" customHeight="1" x14ac:dyDescent="0.2">
      <c r="A67" s="1">
        <v>4201</v>
      </c>
      <c r="B67" s="74" t="s">
        <v>35</v>
      </c>
      <c r="E67" s="17">
        <v>1374874</v>
      </c>
    </row>
    <row r="68" spans="1:7" ht="14.25" hidden="1" customHeight="1" x14ac:dyDescent="0.2">
      <c r="A68" s="1" t="s">
        <v>36</v>
      </c>
    </row>
    <row r="69" spans="1:7" ht="13.5" hidden="1" customHeight="1" x14ac:dyDescent="0.2">
      <c r="A69" s="1" t="s">
        <v>37</v>
      </c>
    </row>
    <row r="70" spans="1:7" ht="14.25" hidden="1" customHeight="1" x14ac:dyDescent="0.2">
      <c r="A70" s="1" t="s">
        <v>38</v>
      </c>
    </row>
    <row r="71" spans="1:7" ht="14.45" customHeight="1" x14ac:dyDescent="0.2">
      <c r="A71" s="1">
        <v>4202</v>
      </c>
      <c r="B71" s="18" t="s">
        <v>31</v>
      </c>
      <c r="E71" s="17">
        <v>2500</v>
      </c>
    </row>
    <row r="72" spans="1:7" ht="14.45" customHeight="1" x14ac:dyDescent="0.2">
      <c r="A72" s="1">
        <v>4203</v>
      </c>
      <c r="B72" s="18" t="s">
        <v>32</v>
      </c>
      <c r="E72" s="17">
        <v>2175</v>
      </c>
      <c r="F72" s="21"/>
    </row>
    <row r="73" spans="1:7" ht="14.45" customHeight="1" x14ac:dyDescent="0.2">
      <c r="A73" s="1">
        <v>4205</v>
      </c>
      <c r="B73" s="18" t="s">
        <v>39</v>
      </c>
      <c r="E73" s="17">
        <v>850000</v>
      </c>
      <c r="F73" s="21"/>
    </row>
    <row r="74" spans="1:7" ht="14.45" customHeight="1" outlineLevel="1" x14ac:dyDescent="0.2">
      <c r="A74" s="1">
        <v>4207</v>
      </c>
      <c r="B74" s="18" t="s">
        <v>25</v>
      </c>
      <c r="C74" s="16"/>
      <c r="E74" s="17">
        <v>848</v>
      </c>
    </row>
    <row r="75" spans="1:7" ht="14.45" customHeight="1" outlineLevel="1" x14ac:dyDescent="0.2">
      <c r="A75" s="1">
        <v>4208</v>
      </c>
      <c r="B75" s="18" t="s">
        <v>40</v>
      </c>
      <c r="E75" s="19">
        <v>1540603</v>
      </c>
      <c r="G75" s="20"/>
    </row>
    <row r="76" spans="1:7" ht="14.45" customHeight="1" outlineLevel="1" x14ac:dyDescent="0.2">
      <c r="G76" s="45">
        <f>SUM(E67:E75)</f>
        <v>3771000</v>
      </c>
    </row>
    <row r="77" spans="1:7" ht="14.45" customHeight="1" outlineLevel="1" x14ac:dyDescent="0.2">
      <c r="B77" s="15" t="s">
        <v>41</v>
      </c>
    </row>
    <row r="78" spans="1:7" ht="14.45" customHeight="1" outlineLevel="1" x14ac:dyDescent="0.2">
      <c r="A78" s="1">
        <v>4151</v>
      </c>
      <c r="B78" s="18" t="s">
        <v>42</v>
      </c>
      <c r="E78" s="17">
        <v>2000</v>
      </c>
    </row>
    <row r="79" spans="1:7" ht="14.45" customHeight="1" outlineLevel="1" x14ac:dyDescent="0.2">
      <c r="A79" s="1">
        <v>4152</v>
      </c>
      <c r="B79" s="18" t="s">
        <v>43</v>
      </c>
      <c r="E79" s="17">
        <v>3660</v>
      </c>
    </row>
    <row r="80" spans="1:7" ht="14.45" customHeight="1" outlineLevel="1" x14ac:dyDescent="0.2">
      <c r="A80" s="1">
        <v>4153</v>
      </c>
      <c r="B80" s="18" t="s">
        <v>44</v>
      </c>
      <c r="E80" s="19">
        <v>150</v>
      </c>
      <c r="G80" s="20"/>
    </row>
    <row r="81" spans="1:7" ht="14.45" customHeight="1" outlineLevel="1" x14ac:dyDescent="0.2">
      <c r="A81" s="2"/>
      <c r="G81" s="45">
        <f>SUM(E78:E80)</f>
        <v>5810</v>
      </c>
    </row>
    <row r="82" spans="1:7" ht="14.25" customHeight="1" outlineLevel="1" x14ac:dyDescent="0.2">
      <c r="A82" s="14">
        <v>4300</v>
      </c>
      <c r="B82" s="15" t="s">
        <v>45</v>
      </c>
    </row>
    <row r="83" spans="1:7" ht="13.5" customHeight="1" outlineLevel="1" x14ac:dyDescent="0.2">
      <c r="A83" s="1" t="s">
        <v>46</v>
      </c>
      <c r="B83" s="74" t="s">
        <v>47</v>
      </c>
      <c r="E83" s="17">
        <v>460276</v>
      </c>
    </row>
    <row r="84" spans="1:7" ht="14.25" customHeight="1" outlineLevel="1" x14ac:dyDescent="0.2">
      <c r="A84" s="1">
        <v>4302</v>
      </c>
      <c r="B84" s="18" t="s">
        <v>31</v>
      </c>
      <c r="E84" s="17">
        <v>728</v>
      </c>
    </row>
    <row r="85" spans="1:7" ht="0.75" hidden="1" customHeight="1" outlineLevel="1" x14ac:dyDescent="0.2">
      <c r="A85" s="1" t="s">
        <v>48</v>
      </c>
    </row>
    <row r="86" spans="1:7" ht="15" hidden="1" customHeight="1" outlineLevel="1" x14ac:dyDescent="0.2">
      <c r="A86" s="1" t="s">
        <v>49</v>
      </c>
    </row>
    <row r="87" spans="1:7" ht="14.25" customHeight="1" outlineLevel="1" x14ac:dyDescent="0.2">
      <c r="A87" s="1">
        <v>4303</v>
      </c>
      <c r="B87" s="18" t="s">
        <v>32</v>
      </c>
      <c r="E87" s="17">
        <v>717</v>
      </c>
    </row>
    <row r="88" spans="1:7" ht="12.75" customHeight="1" outlineLevel="1" x14ac:dyDescent="0.2">
      <c r="A88" s="1">
        <v>4308</v>
      </c>
      <c r="B88" s="18" t="s">
        <v>50</v>
      </c>
      <c r="E88" s="19">
        <v>0</v>
      </c>
      <c r="G88" s="20"/>
    </row>
    <row r="89" spans="1:7" ht="14.25" customHeight="1" outlineLevel="1" x14ac:dyDescent="0.2">
      <c r="F89" s="21"/>
      <c r="G89" s="45">
        <f>SUM(E83:E88)</f>
        <v>461721</v>
      </c>
    </row>
    <row r="90" spans="1:7" ht="14.25" customHeight="1" outlineLevel="1" x14ac:dyDescent="0.2">
      <c r="A90" s="14">
        <v>4400</v>
      </c>
      <c r="B90" s="15" t="s">
        <v>51</v>
      </c>
      <c r="C90" s="16"/>
    </row>
    <row r="91" spans="1:7" ht="13.5" customHeight="1" outlineLevel="1" x14ac:dyDescent="0.2">
      <c r="A91" s="1">
        <v>4401</v>
      </c>
      <c r="B91" s="74" t="s">
        <v>52</v>
      </c>
      <c r="E91" s="17">
        <v>136951</v>
      </c>
    </row>
    <row r="92" spans="1:7" ht="14.25" hidden="1" customHeight="1" outlineLevel="1" x14ac:dyDescent="0.2">
      <c r="A92" s="1" t="s">
        <v>53</v>
      </c>
    </row>
    <row r="93" spans="1:7" ht="14.25" hidden="1" customHeight="1" outlineLevel="1" x14ac:dyDescent="0.2">
      <c r="A93" s="1" t="s">
        <v>54</v>
      </c>
    </row>
    <row r="94" spans="1:7" ht="14.25" hidden="1" customHeight="1" outlineLevel="1" x14ac:dyDescent="0.2">
      <c r="A94" s="1" t="s">
        <v>55</v>
      </c>
    </row>
    <row r="95" spans="1:7" ht="16.5" customHeight="1" outlineLevel="1" x14ac:dyDescent="0.2">
      <c r="A95" s="1">
        <v>4402</v>
      </c>
      <c r="B95" s="18" t="s">
        <v>56</v>
      </c>
      <c r="E95" s="17">
        <v>625</v>
      </c>
    </row>
    <row r="96" spans="1:7" ht="14.25" customHeight="1" outlineLevel="1" x14ac:dyDescent="0.2">
      <c r="A96" s="1">
        <v>4403</v>
      </c>
      <c r="B96" s="18" t="s">
        <v>32</v>
      </c>
      <c r="E96" s="17">
        <v>216</v>
      </c>
    </row>
    <row r="97" spans="1:7" ht="14.25" customHeight="1" outlineLevel="1" x14ac:dyDescent="0.2">
      <c r="A97" s="1">
        <v>4404</v>
      </c>
      <c r="B97" s="18" t="s">
        <v>57</v>
      </c>
      <c r="E97" s="19">
        <v>82521</v>
      </c>
      <c r="F97" s="21"/>
      <c r="G97" s="20"/>
    </row>
    <row r="98" spans="1:7" ht="14.25" customHeight="1" outlineLevel="1" x14ac:dyDescent="0.2">
      <c r="C98" s="16"/>
      <c r="G98" s="45">
        <f>SUM(E91:E97)</f>
        <v>220313</v>
      </c>
    </row>
    <row r="99" spans="1:7" ht="14.25" customHeight="1" outlineLevel="1" x14ac:dyDescent="0.2">
      <c r="C99" s="16"/>
      <c r="G99" s="16"/>
    </row>
    <row r="100" spans="1:7" ht="14.25" customHeight="1" outlineLevel="1" x14ac:dyDescent="0.2">
      <c r="A100" s="14">
        <v>4500</v>
      </c>
      <c r="B100" s="15" t="s">
        <v>58</v>
      </c>
    </row>
    <row r="101" spans="1:7" ht="13.5" customHeight="1" outlineLevel="1" x14ac:dyDescent="0.2">
      <c r="A101" s="1" t="s">
        <v>59</v>
      </c>
      <c r="B101" s="74" t="s">
        <v>60</v>
      </c>
      <c r="E101" s="17">
        <v>893162</v>
      </c>
    </row>
    <row r="102" spans="1:7" ht="14.25" hidden="1" customHeight="1" outlineLevel="1" x14ac:dyDescent="0.2">
      <c r="A102" s="1" t="s">
        <v>61</v>
      </c>
    </row>
    <row r="103" spans="1:7" ht="14.25" hidden="1" customHeight="1" outlineLevel="1" x14ac:dyDescent="0.2">
      <c r="A103" s="1" t="s">
        <v>62</v>
      </c>
    </row>
    <row r="104" spans="1:7" ht="14.25" hidden="1" customHeight="1" outlineLevel="1" x14ac:dyDescent="0.2">
      <c r="A104" s="1" t="s">
        <v>63</v>
      </c>
    </row>
    <row r="105" spans="1:7" ht="14.25" customHeight="1" outlineLevel="1" x14ac:dyDescent="0.2">
      <c r="A105" s="1">
        <v>4502</v>
      </c>
      <c r="B105" s="18" t="s">
        <v>31</v>
      </c>
      <c r="E105" s="17">
        <v>7165</v>
      </c>
    </row>
    <row r="106" spans="1:7" ht="14.25" customHeight="1" outlineLevel="1" x14ac:dyDescent="0.2">
      <c r="A106" s="1">
        <v>4503</v>
      </c>
      <c r="B106" s="18" t="s">
        <v>32</v>
      </c>
      <c r="E106" s="17">
        <v>1413</v>
      </c>
    </row>
    <row r="107" spans="1:7" ht="14.25" customHeight="1" outlineLevel="1" x14ac:dyDescent="0.2">
      <c r="A107" s="62">
        <v>4509</v>
      </c>
      <c r="B107" s="63" t="s">
        <v>64</v>
      </c>
      <c r="C107" s="64"/>
      <c r="D107" s="65"/>
      <c r="E107" s="66">
        <v>475000</v>
      </c>
      <c r="F107" s="67"/>
      <c r="G107" s="68"/>
    </row>
    <row r="108" spans="1:7" ht="14.25" customHeight="1" outlineLevel="1" x14ac:dyDescent="0.2">
      <c r="A108" s="62"/>
      <c r="B108" s="63"/>
      <c r="C108" s="64"/>
      <c r="D108" s="65"/>
      <c r="E108" s="69"/>
      <c r="F108" s="67"/>
      <c r="G108" s="70">
        <f>SUM(E101:E107)</f>
        <v>1376740</v>
      </c>
    </row>
    <row r="109" spans="1:7" ht="14.25" customHeight="1" outlineLevel="1" x14ac:dyDescent="0.2">
      <c r="A109" s="14">
        <v>4550</v>
      </c>
      <c r="B109" s="58" t="s">
        <v>65</v>
      </c>
      <c r="F109" s="21"/>
      <c r="G109" s="45"/>
    </row>
    <row r="110" spans="1:7" ht="14.25" customHeight="1" outlineLevel="1" x14ac:dyDescent="0.2">
      <c r="A110" s="1">
        <v>4552</v>
      </c>
      <c r="B110" s="18" t="s">
        <v>56</v>
      </c>
      <c r="E110" s="17">
        <v>15000</v>
      </c>
      <c r="F110" s="21"/>
    </row>
    <row r="111" spans="1:7" ht="14.25" customHeight="1" outlineLevel="1" x14ac:dyDescent="0.2">
      <c r="A111" s="1">
        <v>4559</v>
      </c>
      <c r="B111" s="18" t="s">
        <v>66</v>
      </c>
      <c r="E111" s="19">
        <v>2658000</v>
      </c>
      <c r="F111" s="21"/>
      <c r="G111" s="20"/>
    </row>
    <row r="112" spans="1:7" ht="14.25" customHeight="1" outlineLevel="1" x14ac:dyDescent="0.2">
      <c r="F112" s="21"/>
      <c r="G112" s="45">
        <f>SUM(E110:E111)</f>
        <v>2673000</v>
      </c>
    </row>
    <row r="113" spans="1:7" ht="14.25" customHeight="1" outlineLevel="1" x14ac:dyDescent="0.2">
      <c r="A113" s="14">
        <v>4600</v>
      </c>
      <c r="B113" s="15" t="s">
        <v>67</v>
      </c>
    </row>
    <row r="114" spans="1:7" ht="14.25" customHeight="1" outlineLevel="1" x14ac:dyDescent="0.2">
      <c r="A114" s="1">
        <v>4601</v>
      </c>
      <c r="B114" s="18" t="s">
        <v>68</v>
      </c>
      <c r="E114" s="17">
        <v>800000</v>
      </c>
      <c r="F114" s="17">
        <v>400000</v>
      </c>
    </row>
    <row r="115" spans="1:7" ht="14.25" customHeight="1" outlineLevel="1" x14ac:dyDescent="0.2">
      <c r="A115" s="1">
        <v>4602</v>
      </c>
      <c r="B115" s="18" t="s">
        <v>69</v>
      </c>
      <c r="E115" s="17">
        <v>500</v>
      </c>
    </row>
    <row r="116" spans="1:7" ht="14.25" customHeight="1" outlineLevel="1" x14ac:dyDescent="0.2">
      <c r="A116" s="1">
        <v>4607</v>
      </c>
      <c r="B116" s="18" t="s">
        <v>25</v>
      </c>
      <c r="C116" s="1"/>
      <c r="E116" s="17">
        <v>200</v>
      </c>
    </row>
    <row r="117" spans="1:7" ht="14.25" customHeight="1" outlineLevel="1" x14ac:dyDescent="0.2">
      <c r="A117" s="1">
        <v>4608</v>
      </c>
      <c r="B117" s="18" t="s">
        <v>70</v>
      </c>
      <c r="C117" s="1"/>
      <c r="E117" s="17">
        <v>23000</v>
      </c>
    </row>
    <row r="118" spans="1:7" ht="14.25" customHeight="1" outlineLevel="1" x14ac:dyDescent="0.2">
      <c r="A118" s="1">
        <v>4609</v>
      </c>
      <c r="B118" s="18" t="s">
        <v>71</v>
      </c>
      <c r="E118" s="19">
        <v>3000</v>
      </c>
      <c r="F118" s="21"/>
      <c r="G118" s="28"/>
    </row>
    <row r="119" spans="1:7" ht="14.25" customHeight="1" outlineLevel="1" x14ac:dyDescent="0.2">
      <c r="C119" s="16"/>
      <c r="G119" s="45">
        <f>SUM(E114:E118)</f>
        <v>826700</v>
      </c>
    </row>
    <row r="120" spans="1:7" ht="14.25" customHeight="1" outlineLevel="1" x14ac:dyDescent="0.2">
      <c r="A120" s="14">
        <v>4700</v>
      </c>
      <c r="B120" s="15" t="s">
        <v>72</v>
      </c>
    </row>
    <row r="121" spans="1:7" ht="14.25" customHeight="1" outlineLevel="1" x14ac:dyDescent="0.2">
      <c r="A121" s="1">
        <v>4701</v>
      </c>
      <c r="B121" s="18" t="s">
        <v>73</v>
      </c>
      <c r="E121" s="17">
        <v>100</v>
      </c>
    </row>
    <row r="122" spans="1:7" ht="14.25" customHeight="1" outlineLevel="1" x14ac:dyDescent="0.2">
      <c r="A122" s="1">
        <v>4702</v>
      </c>
      <c r="B122" s="18" t="s">
        <v>69</v>
      </c>
      <c r="E122" s="17">
        <v>15000</v>
      </c>
    </row>
    <row r="123" spans="1:7" ht="14.25" customHeight="1" outlineLevel="1" x14ac:dyDescent="0.2">
      <c r="A123" s="1">
        <v>4709</v>
      </c>
      <c r="B123" s="18" t="s">
        <v>74</v>
      </c>
      <c r="E123" s="19">
        <v>1170000</v>
      </c>
      <c r="F123" s="21"/>
      <c r="G123" s="28"/>
    </row>
    <row r="124" spans="1:7" ht="14.25" customHeight="1" outlineLevel="1" x14ac:dyDescent="0.2">
      <c r="C124" s="16"/>
      <c r="G124" s="45">
        <f>SUM(E121:E123)</f>
        <v>1185100</v>
      </c>
    </row>
    <row r="125" spans="1:7" ht="14.25" customHeight="1" outlineLevel="1" x14ac:dyDescent="0.2">
      <c r="F125" s="21"/>
      <c r="G125" s="45"/>
    </row>
    <row r="126" spans="1:7" ht="14.25" customHeight="1" outlineLevel="1" thickBot="1" x14ac:dyDescent="0.25">
      <c r="F126" s="21"/>
      <c r="G126" s="16"/>
    </row>
    <row r="127" spans="1:7" ht="14.25" customHeight="1" outlineLevel="1" thickTop="1" thickBot="1" x14ac:dyDescent="0.25">
      <c r="B127" s="29" t="s">
        <v>75</v>
      </c>
      <c r="E127" s="24"/>
      <c r="F127" s="21"/>
      <c r="G127" s="25">
        <f>SUM(G64:H125)</f>
        <v>15525029</v>
      </c>
    </row>
    <row r="128" spans="1:7" ht="14.25" customHeight="1" outlineLevel="1" thickTop="1" x14ac:dyDescent="0.2">
      <c r="B128" s="39"/>
      <c r="E128" s="24"/>
      <c r="F128" s="21"/>
      <c r="G128" s="50"/>
    </row>
    <row r="129" spans="1:7" ht="14.25" customHeight="1" outlineLevel="1" x14ac:dyDescent="0.2">
      <c r="B129" s="39"/>
      <c r="E129" s="24"/>
      <c r="F129" s="21"/>
      <c r="G129" s="50"/>
    </row>
    <row r="130" spans="1:7" ht="14.25" customHeight="1" outlineLevel="1" x14ac:dyDescent="0.2">
      <c r="B130" s="27" t="s">
        <v>76</v>
      </c>
      <c r="E130" s="24"/>
      <c r="F130" s="21"/>
      <c r="G130" s="50"/>
    </row>
    <row r="131" spans="1:7" ht="14.25" customHeight="1" outlineLevel="1" x14ac:dyDescent="0.2">
      <c r="B131" s="26"/>
      <c r="E131" s="24"/>
      <c r="F131" s="21"/>
      <c r="G131" s="50"/>
    </row>
    <row r="132" spans="1:7" ht="14.25" customHeight="1" outlineLevel="1" x14ac:dyDescent="0.2">
      <c r="A132" s="14">
        <v>5000</v>
      </c>
      <c r="B132" s="15" t="s">
        <v>77</v>
      </c>
      <c r="E132" s="24"/>
      <c r="F132" s="21"/>
    </row>
    <row r="133" spans="1:7" ht="14.25" customHeight="1" outlineLevel="1" x14ac:dyDescent="0.2">
      <c r="A133" s="1">
        <v>5001</v>
      </c>
      <c r="B133" s="18" t="s">
        <v>78</v>
      </c>
      <c r="E133" s="17">
        <v>8000</v>
      </c>
      <c r="F133" s="21"/>
    </row>
    <row r="134" spans="1:7" ht="14.25" customHeight="1" outlineLevel="1" x14ac:dyDescent="0.2">
      <c r="A134" s="1">
        <v>5002</v>
      </c>
      <c r="B134" s="18" t="s">
        <v>79</v>
      </c>
      <c r="E134" s="17">
        <v>7000</v>
      </c>
      <c r="F134" s="21"/>
    </row>
    <row r="135" spans="1:7" ht="14.25" customHeight="1" outlineLevel="1" x14ac:dyDescent="0.2">
      <c r="A135" s="1">
        <v>5003</v>
      </c>
      <c r="B135" s="18" t="s">
        <v>270</v>
      </c>
      <c r="E135" s="17">
        <v>1000</v>
      </c>
      <c r="F135" s="21"/>
    </row>
    <row r="136" spans="1:7" ht="14.25" customHeight="1" outlineLevel="1" x14ac:dyDescent="0.2">
      <c r="A136" s="1">
        <v>5004</v>
      </c>
      <c r="B136" s="18" t="s">
        <v>80</v>
      </c>
      <c r="E136" s="17">
        <v>2000</v>
      </c>
      <c r="F136" s="21"/>
    </row>
    <row r="137" spans="1:7" ht="14.25" customHeight="1" outlineLevel="1" x14ac:dyDescent="0.2">
      <c r="A137" s="1">
        <v>5005</v>
      </c>
      <c r="B137" s="18" t="s">
        <v>268</v>
      </c>
      <c r="E137" s="17">
        <v>1000</v>
      </c>
      <c r="F137" s="21"/>
    </row>
    <row r="138" spans="1:7" ht="14.25" customHeight="1" outlineLevel="1" x14ac:dyDescent="0.2">
      <c r="A138" s="1">
        <v>5006</v>
      </c>
      <c r="B138" s="18" t="s">
        <v>81</v>
      </c>
      <c r="E138" s="17">
        <v>2500</v>
      </c>
      <c r="F138" s="21"/>
    </row>
    <row r="139" spans="1:7" ht="14.25" customHeight="1" outlineLevel="1" x14ac:dyDescent="0.2">
      <c r="A139" s="1">
        <v>5007</v>
      </c>
      <c r="B139" s="18" t="s">
        <v>82</v>
      </c>
      <c r="C139" s="23"/>
      <c r="D139" s="21"/>
      <c r="E139" s="17">
        <v>2500</v>
      </c>
      <c r="F139" s="21"/>
    </row>
    <row r="140" spans="1:7" ht="14.25" customHeight="1" outlineLevel="1" x14ac:dyDescent="0.2">
      <c r="A140" s="1">
        <v>5008</v>
      </c>
      <c r="B140" s="18" t="s">
        <v>83</v>
      </c>
      <c r="C140" s="23"/>
      <c r="D140" s="21"/>
      <c r="E140" s="17">
        <v>1500</v>
      </c>
      <c r="F140" s="21"/>
    </row>
    <row r="141" spans="1:7" ht="19.5" customHeight="1" outlineLevel="1" x14ac:dyDescent="0.2">
      <c r="A141" s="1">
        <v>5009</v>
      </c>
      <c r="B141" s="18" t="s">
        <v>84</v>
      </c>
      <c r="E141" s="17">
        <v>2000</v>
      </c>
    </row>
    <row r="142" spans="1:7" s="7" customFormat="1" ht="15.75" customHeight="1" x14ac:dyDescent="0.2">
      <c r="A142" s="1">
        <v>5010</v>
      </c>
      <c r="B142" s="18" t="s">
        <v>85</v>
      </c>
      <c r="C142" s="2"/>
      <c r="D142" s="16"/>
      <c r="E142" s="17">
        <v>7000</v>
      </c>
      <c r="G142" s="2"/>
    </row>
    <row r="143" spans="1:7" ht="14.45" customHeight="1" x14ac:dyDescent="0.2">
      <c r="A143" s="1">
        <v>5012</v>
      </c>
      <c r="B143" s="18" t="s">
        <v>86</v>
      </c>
      <c r="E143" s="17">
        <v>2000</v>
      </c>
    </row>
    <row r="144" spans="1:7" ht="14.45" customHeight="1" x14ac:dyDescent="0.2">
      <c r="A144" s="1">
        <v>5015</v>
      </c>
      <c r="B144" s="18" t="s">
        <v>87</v>
      </c>
      <c r="C144" s="16"/>
      <c r="E144" s="17">
        <v>3000</v>
      </c>
    </row>
    <row r="145" spans="1:7" ht="18.75" customHeight="1" x14ac:dyDescent="0.2">
      <c r="A145" s="1">
        <v>5019</v>
      </c>
      <c r="B145" s="18" t="s">
        <v>88</v>
      </c>
      <c r="E145" s="17">
        <v>6000</v>
      </c>
    </row>
    <row r="146" spans="1:7" ht="18.75" customHeight="1" x14ac:dyDescent="0.2">
      <c r="A146" s="1">
        <v>5020</v>
      </c>
      <c r="B146" s="18" t="s">
        <v>89</v>
      </c>
      <c r="E146" s="17">
        <v>5000</v>
      </c>
    </row>
    <row r="147" spans="1:7" ht="18.75" customHeight="1" x14ac:dyDescent="0.2">
      <c r="A147" s="1">
        <v>5021</v>
      </c>
      <c r="B147" s="18" t="s">
        <v>90</v>
      </c>
      <c r="E147" s="17">
        <v>5000</v>
      </c>
    </row>
    <row r="148" spans="1:7" ht="14.1" customHeight="1" x14ac:dyDescent="0.2">
      <c r="A148" s="1">
        <v>5022</v>
      </c>
      <c r="B148" s="18" t="s">
        <v>271</v>
      </c>
      <c r="E148" s="17">
        <v>3000</v>
      </c>
    </row>
    <row r="149" spans="1:7" ht="14.1" customHeight="1" x14ac:dyDescent="0.2">
      <c r="A149" s="1">
        <v>5023</v>
      </c>
      <c r="B149" s="18" t="s">
        <v>272</v>
      </c>
      <c r="E149" s="17">
        <v>2500</v>
      </c>
    </row>
    <row r="150" spans="1:7" ht="14.1" customHeight="1" x14ac:dyDescent="0.2">
      <c r="A150" s="1">
        <v>5024</v>
      </c>
      <c r="B150" s="18" t="s">
        <v>273</v>
      </c>
      <c r="E150" s="17">
        <v>2500</v>
      </c>
    </row>
    <row r="151" spans="1:7" ht="14.1" customHeight="1" x14ac:dyDescent="0.2">
      <c r="A151" s="1">
        <v>5025</v>
      </c>
      <c r="B151" s="18" t="s">
        <v>274</v>
      </c>
      <c r="E151" s="17">
        <v>2000</v>
      </c>
    </row>
    <row r="152" spans="1:7" ht="14.1" customHeight="1" x14ac:dyDescent="0.2">
      <c r="A152" s="1">
        <v>5026</v>
      </c>
    </row>
    <row r="153" spans="1:7" ht="14.1" customHeight="1" x14ac:dyDescent="0.2">
      <c r="A153" s="1">
        <v>5027</v>
      </c>
      <c r="B153" s="18" t="s">
        <v>275</v>
      </c>
      <c r="E153" s="17">
        <v>2000</v>
      </c>
    </row>
    <row r="154" spans="1:7" ht="14.1" customHeight="1" x14ac:dyDescent="0.2">
      <c r="A154" s="1">
        <v>5028</v>
      </c>
      <c r="B154" s="18" t="s">
        <v>91</v>
      </c>
      <c r="E154" s="17">
        <v>3000</v>
      </c>
    </row>
    <row r="155" spans="1:7" ht="14.1" customHeight="1" x14ac:dyDescent="0.2">
      <c r="A155" s="1">
        <v>5029</v>
      </c>
      <c r="B155" s="18" t="s">
        <v>92</v>
      </c>
      <c r="E155" s="19">
        <v>30500</v>
      </c>
      <c r="G155" s="2" t="s">
        <v>93</v>
      </c>
    </row>
    <row r="156" spans="1:7" ht="14.1" customHeight="1" x14ac:dyDescent="0.2">
      <c r="E156" s="17" t="s">
        <v>94</v>
      </c>
      <c r="G156" s="16">
        <f>SUM(E133:E155)</f>
        <v>101000</v>
      </c>
    </row>
    <row r="157" spans="1:7" ht="14.1" customHeight="1" x14ac:dyDescent="0.2">
      <c r="A157" s="14">
        <v>5050</v>
      </c>
      <c r="B157" s="15" t="s">
        <v>95</v>
      </c>
    </row>
    <row r="158" spans="1:7" ht="14.1" customHeight="1" x14ac:dyDescent="0.2">
      <c r="A158" s="1">
        <v>5051</v>
      </c>
      <c r="B158" s="18" t="s">
        <v>96</v>
      </c>
      <c r="E158" s="17">
        <v>25000</v>
      </c>
    </row>
    <row r="159" spans="1:7" ht="14.1" customHeight="1" x14ac:dyDescent="0.2">
      <c r="A159" s="1">
        <v>5052</v>
      </c>
      <c r="B159" s="18" t="s">
        <v>97</v>
      </c>
      <c r="E159" s="17">
        <v>60000</v>
      </c>
    </row>
    <row r="160" spans="1:7" ht="14.1" customHeight="1" x14ac:dyDescent="0.2">
      <c r="A160" s="1">
        <v>5053</v>
      </c>
      <c r="B160" s="18" t="s">
        <v>98</v>
      </c>
      <c r="E160" s="19">
        <v>1000</v>
      </c>
      <c r="G160" s="20"/>
    </row>
    <row r="161" spans="1:7" ht="14.1" customHeight="1" x14ac:dyDescent="0.2">
      <c r="G161" s="16">
        <f>SUM(E158:E160)</f>
        <v>86000</v>
      </c>
    </row>
    <row r="162" spans="1:7" ht="14.1" customHeight="1" x14ac:dyDescent="0.2">
      <c r="A162" s="14">
        <v>5100</v>
      </c>
      <c r="B162" s="15" t="s">
        <v>99</v>
      </c>
    </row>
    <row r="163" spans="1:7" ht="14.1" customHeight="1" x14ac:dyDescent="0.2">
      <c r="A163" s="1">
        <v>5101</v>
      </c>
      <c r="B163" s="18" t="s">
        <v>100</v>
      </c>
      <c r="E163" s="17">
        <v>22000</v>
      </c>
    </row>
    <row r="164" spans="1:7" ht="14.1" customHeight="1" x14ac:dyDescent="0.2">
      <c r="A164" s="1">
        <v>5102</v>
      </c>
      <c r="B164" s="18" t="s">
        <v>101</v>
      </c>
      <c r="E164" s="17">
        <v>12000</v>
      </c>
    </row>
    <row r="165" spans="1:7" ht="14.1" customHeight="1" x14ac:dyDescent="0.2">
      <c r="A165" s="1">
        <v>5103</v>
      </c>
      <c r="B165" s="18" t="s">
        <v>102</v>
      </c>
      <c r="E165" s="17">
        <v>10000</v>
      </c>
      <c r="F165" s="21"/>
    </row>
    <row r="166" spans="1:7" ht="14.1" customHeight="1" x14ac:dyDescent="0.2">
      <c r="A166" s="1">
        <v>5104</v>
      </c>
      <c r="B166" s="18" t="s">
        <v>103</v>
      </c>
      <c r="C166" s="16"/>
      <c r="E166" s="19">
        <v>7000</v>
      </c>
      <c r="G166" s="20"/>
    </row>
    <row r="167" spans="1:7" ht="14.1" customHeight="1" outlineLevel="1" x14ac:dyDescent="0.2">
      <c r="G167" s="16">
        <f>SUM(E163:E166)</f>
        <v>51000</v>
      </c>
    </row>
    <row r="168" spans="1:7" ht="14.1" customHeight="1" outlineLevel="1" x14ac:dyDescent="0.2">
      <c r="A168" s="14">
        <v>5110</v>
      </c>
      <c r="B168" s="15" t="s">
        <v>104</v>
      </c>
    </row>
    <row r="169" spans="1:7" ht="14.1" customHeight="1" outlineLevel="1" x14ac:dyDescent="0.2">
      <c r="A169" s="18">
        <v>5115</v>
      </c>
      <c r="B169" s="2" t="s">
        <v>105</v>
      </c>
      <c r="E169" s="19">
        <v>7600</v>
      </c>
    </row>
    <row r="170" spans="1:7" ht="14.1" customHeight="1" outlineLevel="1" x14ac:dyDescent="0.2">
      <c r="F170" s="21"/>
      <c r="G170" s="31">
        <f>E169</f>
        <v>7600</v>
      </c>
    </row>
    <row r="171" spans="1:7" ht="14.1" customHeight="1" outlineLevel="1" x14ac:dyDescent="0.2">
      <c r="A171" s="14">
        <v>5140</v>
      </c>
      <c r="B171" s="15" t="s">
        <v>106</v>
      </c>
    </row>
    <row r="172" spans="1:7" ht="14.1" customHeight="1" outlineLevel="1" x14ac:dyDescent="0.2">
      <c r="A172" s="1">
        <v>5141</v>
      </c>
      <c r="B172" s="18" t="s">
        <v>107</v>
      </c>
      <c r="E172" s="19">
        <v>5000</v>
      </c>
      <c r="G172" s="20"/>
    </row>
    <row r="173" spans="1:7" ht="14.1" customHeight="1" outlineLevel="1" x14ac:dyDescent="0.2">
      <c r="A173" s="2"/>
      <c r="B173" s="2"/>
      <c r="G173" s="16">
        <f>SUM(E172:E172)</f>
        <v>5000</v>
      </c>
    </row>
    <row r="174" spans="1:7" ht="14.1" customHeight="1" outlineLevel="1" x14ac:dyDescent="0.2">
      <c r="A174" s="14">
        <v>5150</v>
      </c>
      <c r="B174" s="15" t="s">
        <v>108</v>
      </c>
      <c r="F174" s="21"/>
      <c r="G174" s="16"/>
    </row>
    <row r="175" spans="1:7" ht="14.1" customHeight="1" outlineLevel="1" x14ac:dyDescent="0.2">
      <c r="A175" s="1">
        <v>5151</v>
      </c>
      <c r="B175" s="18" t="s">
        <v>109</v>
      </c>
      <c r="E175" s="17">
        <v>70000</v>
      </c>
    </row>
    <row r="176" spans="1:7" ht="14.1" customHeight="1" outlineLevel="1" x14ac:dyDescent="0.2">
      <c r="A176" s="1">
        <v>5152</v>
      </c>
      <c r="B176" s="18" t="s">
        <v>110</v>
      </c>
      <c r="C176" s="16"/>
      <c r="E176" s="17">
        <v>8000</v>
      </c>
    </row>
    <row r="177" spans="1:7" ht="14.1" customHeight="1" outlineLevel="1" x14ac:dyDescent="0.2">
      <c r="A177" s="1">
        <v>5153</v>
      </c>
      <c r="B177" s="18" t="s">
        <v>111</v>
      </c>
      <c r="E177" s="17">
        <v>82521</v>
      </c>
      <c r="F177" s="21"/>
    </row>
    <row r="178" spans="1:7" ht="14.1" customHeight="1" outlineLevel="1" x14ac:dyDescent="0.2">
      <c r="A178" s="1">
        <v>5154</v>
      </c>
    </row>
    <row r="179" spans="1:7" ht="14.1" customHeight="1" outlineLevel="1" x14ac:dyDescent="0.2">
      <c r="A179" s="1">
        <v>5159</v>
      </c>
      <c r="B179" s="18" t="s">
        <v>112</v>
      </c>
      <c r="E179" s="19">
        <v>9300</v>
      </c>
      <c r="G179" s="20"/>
    </row>
    <row r="180" spans="1:7" ht="14.1" customHeight="1" outlineLevel="1" x14ac:dyDescent="0.2">
      <c r="G180" s="16">
        <f>SUM(E175:E179)</f>
        <v>169821</v>
      </c>
    </row>
    <row r="181" spans="1:7" ht="14.1" customHeight="1" outlineLevel="1" x14ac:dyDescent="0.2">
      <c r="A181" s="14">
        <v>5160</v>
      </c>
      <c r="B181" s="15" t="s">
        <v>113</v>
      </c>
      <c r="G181" s="16"/>
    </row>
    <row r="182" spans="1:7" ht="14.1" customHeight="1" outlineLevel="1" x14ac:dyDescent="0.2">
      <c r="A182" s="1">
        <v>5161</v>
      </c>
      <c r="B182" s="18" t="s">
        <v>100</v>
      </c>
      <c r="E182" s="17">
        <v>12000</v>
      </c>
      <c r="F182" s="21"/>
    </row>
    <row r="183" spans="1:7" ht="14.1" customHeight="1" outlineLevel="1" x14ac:dyDescent="0.2">
      <c r="A183" s="1">
        <v>5162</v>
      </c>
      <c r="B183" s="18" t="s">
        <v>101</v>
      </c>
      <c r="E183" s="17">
        <v>6000</v>
      </c>
      <c r="F183" s="21"/>
    </row>
    <row r="184" spans="1:7" ht="14.1" customHeight="1" outlineLevel="1" x14ac:dyDescent="0.2">
      <c r="A184" s="1">
        <v>5163</v>
      </c>
      <c r="B184" s="18" t="s">
        <v>102</v>
      </c>
      <c r="C184" s="16"/>
      <c r="E184" s="17">
        <v>7000</v>
      </c>
    </row>
    <row r="185" spans="1:7" ht="14.1" customHeight="1" outlineLevel="1" x14ac:dyDescent="0.2">
      <c r="A185" s="1">
        <v>5164</v>
      </c>
      <c r="B185" s="18" t="s">
        <v>103</v>
      </c>
      <c r="E185" s="19">
        <v>4400</v>
      </c>
      <c r="G185" s="20"/>
    </row>
    <row r="186" spans="1:7" ht="14.1" customHeight="1" outlineLevel="1" x14ac:dyDescent="0.2">
      <c r="G186" s="16">
        <f>SUM(E182:E185)</f>
        <v>29400</v>
      </c>
    </row>
    <row r="187" spans="1:7" ht="14.1" customHeight="1" outlineLevel="1" x14ac:dyDescent="0.2">
      <c r="A187" s="14">
        <v>5170</v>
      </c>
      <c r="B187" s="15" t="s">
        <v>114</v>
      </c>
      <c r="G187" s="16"/>
    </row>
    <row r="188" spans="1:7" ht="14.1" customHeight="1" outlineLevel="1" x14ac:dyDescent="0.2">
      <c r="A188" s="1">
        <v>5171</v>
      </c>
      <c r="B188" s="18" t="s">
        <v>100</v>
      </c>
      <c r="E188" s="17">
        <v>4500</v>
      </c>
    </row>
    <row r="189" spans="1:7" ht="14.1" customHeight="1" outlineLevel="1" x14ac:dyDescent="0.2">
      <c r="A189" s="1">
        <v>5172</v>
      </c>
      <c r="B189" s="18" t="s">
        <v>101</v>
      </c>
      <c r="E189" s="17">
        <v>3500</v>
      </c>
    </row>
    <row r="190" spans="1:7" ht="14.1" customHeight="1" outlineLevel="1" x14ac:dyDescent="0.2">
      <c r="A190" s="1">
        <v>5173</v>
      </c>
      <c r="B190" s="18" t="s">
        <v>115</v>
      </c>
      <c r="E190" s="17">
        <v>4000</v>
      </c>
    </row>
    <row r="191" spans="1:7" ht="14.1" customHeight="1" outlineLevel="1" x14ac:dyDescent="0.2">
      <c r="A191" s="1">
        <v>5174</v>
      </c>
      <c r="B191" s="18" t="s">
        <v>103</v>
      </c>
      <c r="C191" s="16"/>
      <c r="E191" s="19">
        <v>2000</v>
      </c>
      <c r="G191" s="20"/>
    </row>
    <row r="192" spans="1:7" ht="14.1" customHeight="1" outlineLevel="1" x14ac:dyDescent="0.2">
      <c r="G192" s="16">
        <f>SUM(E188:E191)</f>
        <v>14000</v>
      </c>
    </row>
    <row r="193" spans="1:7" ht="14.1" customHeight="1" outlineLevel="1" x14ac:dyDescent="0.2">
      <c r="A193" s="14">
        <v>5180</v>
      </c>
      <c r="B193" s="15" t="s">
        <v>116</v>
      </c>
      <c r="G193" s="16"/>
    </row>
    <row r="194" spans="1:7" ht="14.1" customHeight="1" outlineLevel="1" x14ac:dyDescent="0.2">
      <c r="A194" s="1">
        <v>5181</v>
      </c>
      <c r="B194" s="18" t="s">
        <v>100</v>
      </c>
      <c r="E194" s="17">
        <v>2000</v>
      </c>
    </row>
    <row r="195" spans="1:7" ht="14.1" customHeight="1" outlineLevel="1" x14ac:dyDescent="0.2">
      <c r="A195" s="1">
        <v>5182</v>
      </c>
      <c r="B195" s="18" t="s">
        <v>101</v>
      </c>
      <c r="E195" s="17">
        <v>1500</v>
      </c>
    </row>
    <row r="196" spans="1:7" ht="14.1" customHeight="1" outlineLevel="1" x14ac:dyDescent="0.2">
      <c r="A196" s="1">
        <v>5183</v>
      </c>
      <c r="B196" s="18" t="s">
        <v>102</v>
      </c>
      <c r="E196" s="17">
        <v>600</v>
      </c>
      <c r="F196" s="21"/>
    </row>
    <row r="197" spans="1:7" ht="14.1" customHeight="1" outlineLevel="1" x14ac:dyDescent="0.2">
      <c r="A197" s="1">
        <v>5184</v>
      </c>
      <c r="B197" s="18" t="s">
        <v>103</v>
      </c>
      <c r="E197" s="19">
        <v>500</v>
      </c>
      <c r="G197" s="20"/>
    </row>
    <row r="198" spans="1:7" ht="14.1" customHeight="1" outlineLevel="1" x14ac:dyDescent="0.2">
      <c r="G198" s="16">
        <f>SUM(E194:E197)</f>
        <v>4600</v>
      </c>
    </row>
    <row r="199" spans="1:7" ht="14.1" customHeight="1" outlineLevel="1" x14ac:dyDescent="0.2">
      <c r="A199" s="14">
        <v>5190</v>
      </c>
      <c r="B199" s="15" t="s">
        <v>117</v>
      </c>
      <c r="G199" s="16"/>
    </row>
    <row r="200" spans="1:7" ht="14.1" customHeight="1" outlineLevel="1" x14ac:dyDescent="0.2">
      <c r="A200" s="1">
        <v>5191</v>
      </c>
      <c r="B200" s="18" t="s">
        <v>100</v>
      </c>
      <c r="E200" s="17">
        <v>300</v>
      </c>
    </row>
    <row r="201" spans="1:7" ht="14.1" customHeight="1" outlineLevel="1" x14ac:dyDescent="0.2">
      <c r="A201" s="1">
        <v>5192</v>
      </c>
      <c r="B201" s="18" t="s">
        <v>101</v>
      </c>
      <c r="E201" s="17">
        <v>150</v>
      </c>
    </row>
    <row r="202" spans="1:7" ht="14.1" customHeight="1" outlineLevel="1" x14ac:dyDescent="0.2">
      <c r="A202" s="1">
        <v>5193</v>
      </c>
      <c r="B202" s="18" t="s">
        <v>102</v>
      </c>
      <c r="E202" s="17">
        <v>360</v>
      </c>
      <c r="F202" s="21"/>
    </row>
    <row r="203" spans="1:7" ht="14.1" customHeight="1" outlineLevel="1" x14ac:dyDescent="0.2">
      <c r="A203" s="1">
        <v>5194</v>
      </c>
      <c r="B203" s="18" t="s">
        <v>103</v>
      </c>
      <c r="E203" s="19">
        <v>300</v>
      </c>
      <c r="G203" s="20"/>
    </row>
    <row r="204" spans="1:7" ht="14.1" customHeight="1" outlineLevel="1" x14ac:dyDescent="0.2">
      <c r="G204" s="16">
        <f>SUM(E200:E203)</f>
        <v>1110</v>
      </c>
    </row>
    <row r="205" spans="1:7" ht="14.1" customHeight="1" outlineLevel="1" x14ac:dyDescent="0.2">
      <c r="A205" s="14">
        <v>5200</v>
      </c>
      <c r="B205" s="15" t="s">
        <v>118</v>
      </c>
      <c r="G205" s="16"/>
    </row>
    <row r="206" spans="1:7" ht="14.1" customHeight="1" outlineLevel="1" x14ac:dyDescent="0.2">
      <c r="A206" s="18">
        <v>5201</v>
      </c>
      <c r="B206" s="2" t="s">
        <v>119</v>
      </c>
      <c r="E206" s="19">
        <v>6000</v>
      </c>
      <c r="G206" s="20"/>
    </row>
    <row r="207" spans="1:7" ht="14.1" customHeight="1" outlineLevel="1" x14ac:dyDescent="0.2">
      <c r="A207" s="18"/>
      <c r="B207" s="2"/>
      <c r="G207" s="16">
        <f>SUM(E206)</f>
        <v>6000</v>
      </c>
    </row>
    <row r="208" spans="1:7" ht="14.1" customHeight="1" outlineLevel="1" x14ac:dyDescent="0.2">
      <c r="A208" s="14">
        <v>5210</v>
      </c>
      <c r="B208" s="15" t="s">
        <v>120</v>
      </c>
      <c r="F208" s="21"/>
      <c r="G208" s="16"/>
    </row>
    <row r="209" spans="1:7" ht="14.1" customHeight="1" outlineLevel="1" x14ac:dyDescent="0.2">
      <c r="A209" s="1">
        <v>5211</v>
      </c>
      <c r="B209" s="18" t="s">
        <v>121</v>
      </c>
      <c r="E209" s="17">
        <v>28500</v>
      </c>
    </row>
    <row r="210" spans="1:7" ht="14.1" customHeight="1" outlineLevel="1" x14ac:dyDescent="0.2">
      <c r="A210" s="1">
        <v>5212</v>
      </c>
      <c r="B210" s="18" t="s">
        <v>122</v>
      </c>
      <c r="E210" s="17">
        <v>50000</v>
      </c>
    </row>
    <row r="211" spans="1:7" ht="14.1" customHeight="1" outlineLevel="1" x14ac:dyDescent="0.2">
      <c r="A211" s="1">
        <v>5214</v>
      </c>
      <c r="B211" s="18" t="s">
        <v>123</v>
      </c>
      <c r="E211" s="17">
        <v>156000</v>
      </c>
    </row>
    <row r="212" spans="1:7" ht="14.1" customHeight="1" outlineLevel="1" x14ac:dyDescent="0.2">
      <c r="A212" s="1">
        <v>5215</v>
      </c>
      <c r="B212" s="18" t="s">
        <v>124</v>
      </c>
      <c r="E212" s="17">
        <v>8000</v>
      </c>
    </row>
    <row r="213" spans="1:7" ht="14.1" customHeight="1" outlineLevel="1" x14ac:dyDescent="0.2">
      <c r="A213" s="1">
        <v>5216</v>
      </c>
      <c r="B213" s="18" t="s">
        <v>125</v>
      </c>
      <c r="E213" s="17">
        <v>312000</v>
      </c>
      <c r="G213" s="16"/>
    </row>
    <row r="214" spans="1:7" ht="14.1" customHeight="1" outlineLevel="1" x14ac:dyDescent="0.2">
      <c r="A214" s="14"/>
      <c r="B214" s="15"/>
      <c r="E214" s="71"/>
      <c r="F214" s="21"/>
      <c r="G214" s="72">
        <f>SUM(E209:E213)</f>
        <v>554500</v>
      </c>
    </row>
    <row r="215" spans="1:7" ht="14.1" customHeight="1" outlineLevel="1" x14ac:dyDescent="0.2">
      <c r="A215" s="1">
        <v>5220</v>
      </c>
      <c r="B215" s="15" t="s">
        <v>126</v>
      </c>
    </row>
    <row r="216" spans="1:7" ht="14.1" customHeight="1" outlineLevel="1" x14ac:dyDescent="0.2">
      <c r="A216" s="1">
        <v>5221</v>
      </c>
      <c r="B216" s="18" t="s">
        <v>127</v>
      </c>
      <c r="E216" s="17">
        <v>8000</v>
      </c>
    </row>
    <row r="217" spans="1:7" ht="14.1" customHeight="1" outlineLevel="1" x14ac:dyDescent="0.2">
      <c r="A217" s="1">
        <v>5222</v>
      </c>
      <c r="B217" s="18" t="s">
        <v>128</v>
      </c>
      <c r="E217" s="17">
        <v>2000</v>
      </c>
      <c r="F217" s="21"/>
    </row>
    <row r="218" spans="1:7" ht="14.1" customHeight="1" outlineLevel="1" x14ac:dyDescent="0.2">
      <c r="A218" s="1">
        <v>5223</v>
      </c>
      <c r="B218" s="18" t="s">
        <v>129</v>
      </c>
      <c r="E218" s="17">
        <v>4000</v>
      </c>
    </row>
    <row r="219" spans="1:7" ht="14.1" customHeight="1" outlineLevel="1" x14ac:dyDescent="0.2">
      <c r="A219" s="1">
        <v>5224</v>
      </c>
      <c r="B219" s="18" t="s">
        <v>259</v>
      </c>
      <c r="E219" s="19">
        <v>45000</v>
      </c>
      <c r="G219" s="20"/>
    </row>
    <row r="220" spans="1:7" ht="14.1" customHeight="1" outlineLevel="1" x14ac:dyDescent="0.2">
      <c r="G220" s="16">
        <f>SUM(E215:E219)</f>
        <v>59000</v>
      </c>
    </row>
    <row r="221" spans="1:7" ht="14.1" customHeight="1" outlineLevel="1" x14ac:dyDescent="0.2">
      <c r="A221" s="14">
        <v>5230</v>
      </c>
      <c r="B221" s="15" t="s">
        <v>130</v>
      </c>
    </row>
    <row r="222" spans="1:7" ht="14.1" customHeight="1" outlineLevel="1" x14ac:dyDescent="0.2">
      <c r="A222" s="1">
        <v>5231</v>
      </c>
      <c r="B222" s="18" t="s">
        <v>131</v>
      </c>
      <c r="E222" s="17">
        <v>6500</v>
      </c>
    </row>
    <row r="223" spans="1:7" ht="14.1" customHeight="1" outlineLevel="1" x14ac:dyDescent="0.2">
      <c r="A223" s="1">
        <v>5232</v>
      </c>
      <c r="B223" s="18" t="s">
        <v>132</v>
      </c>
      <c r="E223" s="19">
        <v>700</v>
      </c>
      <c r="F223" s="21"/>
      <c r="G223" s="20"/>
    </row>
    <row r="224" spans="1:7" ht="14.1" customHeight="1" outlineLevel="1" x14ac:dyDescent="0.2">
      <c r="G224" s="16">
        <f>SUM(E222:E223)</f>
        <v>7200</v>
      </c>
    </row>
    <row r="225" spans="1:7" ht="14.1" customHeight="1" outlineLevel="1" x14ac:dyDescent="0.2">
      <c r="A225" s="14">
        <v>5240</v>
      </c>
      <c r="B225" s="15" t="s">
        <v>133</v>
      </c>
    </row>
    <row r="226" spans="1:7" ht="14.1" customHeight="1" outlineLevel="1" x14ac:dyDescent="0.2">
      <c r="A226" s="18">
        <v>5241</v>
      </c>
      <c r="B226" s="2" t="s">
        <v>134</v>
      </c>
      <c r="E226" s="19">
        <v>6000</v>
      </c>
      <c r="G226" s="20"/>
    </row>
    <row r="227" spans="1:7" ht="14.1" customHeight="1" outlineLevel="1" x14ac:dyDescent="0.2">
      <c r="G227" s="16">
        <f>E226</f>
        <v>6000</v>
      </c>
    </row>
    <row r="228" spans="1:7" ht="14.1" customHeight="1" outlineLevel="1" x14ac:dyDescent="0.2">
      <c r="A228" s="14">
        <v>5250</v>
      </c>
      <c r="B228" s="15" t="s">
        <v>135</v>
      </c>
      <c r="G228" s="16"/>
    </row>
    <row r="229" spans="1:7" ht="14.1" customHeight="1" outlineLevel="1" x14ac:dyDescent="0.2">
      <c r="A229" s="1">
        <v>5251</v>
      </c>
      <c r="B229" s="18" t="s">
        <v>136</v>
      </c>
      <c r="E229" s="17">
        <v>37000</v>
      </c>
    </row>
    <row r="230" spans="1:7" ht="14.1" customHeight="1" outlineLevel="1" x14ac:dyDescent="0.2">
      <c r="A230" s="1">
        <v>5252</v>
      </c>
      <c r="B230" s="18" t="s">
        <v>137</v>
      </c>
      <c r="E230" s="17">
        <v>35000</v>
      </c>
      <c r="F230" s="21"/>
    </row>
    <row r="231" spans="1:7" ht="14.1" customHeight="1" outlineLevel="1" x14ac:dyDescent="0.2">
      <c r="A231" s="1">
        <v>5253</v>
      </c>
      <c r="B231" s="18" t="s">
        <v>138</v>
      </c>
      <c r="E231" s="17">
        <v>3000</v>
      </c>
    </row>
    <row r="232" spans="1:7" ht="14.1" customHeight="1" outlineLevel="1" x14ac:dyDescent="0.2">
      <c r="A232" s="1">
        <v>5254</v>
      </c>
      <c r="B232" s="18" t="s">
        <v>139</v>
      </c>
      <c r="E232" s="17">
        <v>1000</v>
      </c>
    </row>
    <row r="233" spans="1:7" ht="14.1" customHeight="1" outlineLevel="1" x14ac:dyDescent="0.2">
      <c r="A233" s="1">
        <v>5255</v>
      </c>
      <c r="B233" s="18" t="s">
        <v>140</v>
      </c>
      <c r="E233" s="17">
        <v>7000</v>
      </c>
    </row>
    <row r="234" spans="1:7" ht="14.1" customHeight="1" outlineLevel="1" x14ac:dyDescent="0.2">
      <c r="A234" s="1">
        <v>5256</v>
      </c>
      <c r="B234" s="18" t="s">
        <v>141</v>
      </c>
      <c r="E234" s="17">
        <v>1000</v>
      </c>
    </row>
    <row r="235" spans="1:7" ht="14.1" customHeight="1" outlineLevel="1" x14ac:dyDescent="0.2">
      <c r="A235" s="1">
        <v>5257</v>
      </c>
      <c r="B235" s="18" t="s">
        <v>142</v>
      </c>
      <c r="E235" s="17">
        <v>6000</v>
      </c>
      <c r="F235" s="21"/>
    </row>
    <row r="236" spans="1:7" ht="14.1" customHeight="1" outlineLevel="1" x14ac:dyDescent="0.2">
      <c r="A236" s="1">
        <v>5259</v>
      </c>
      <c r="B236" s="18" t="s">
        <v>143</v>
      </c>
      <c r="E236" s="19">
        <v>35000</v>
      </c>
      <c r="G236" s="20"/>
    </row>
    <row r="237" spans="1:7" ht="14.1" customHeight="1" outlineLevel="1" x14ac:dyDescent="0.2">
      <c r="F237" s="21"/>
      <c r="G237" s="16">
        <f>SUM(E229:E236)</f>
        <v>125000</v>
      </c>
    </row>
    <row r="238" spans="1:7" ht="14.1" customHeight="1" outlineLevel="1" x14ac:dyDescent="0.2">
      <c r="A238" s="14">
        <v>5270</v>
      </c>
      <c r="B238" s="15" t="s">
        <v>144</v>
      </c>
    </row>
    <row r="239" spans="1:7" ht="14.1" customHeight="1" outlineLevel="1" x14ac:dyDescent="0.2">
      <c r="A239" s="1">
        <v>5271</v>
      </c>
      <c r="B239" s="18" t="s">
        <v>145</v>
      </c>
      <c r="E239" s="17">
        <v>14000</v>
      </c>
    </row>
    <row r="240" spans="1:7" ht="14.1" customHeight="1" outlineLevel="1" x14ac:dyDescent="0.2">
      <c r="A240" s="1">
        <v>5273</v>
      </c>
      <c r="B240" s="18" t="s">
        <v>146</v>
      </c>
      <c r="E240" s="19">
        <v>1000</v>
      </c>
      <c r="G240" s="20"/>
    </row>
    <row r="241" spans="1:7" ht="14.1" customHeight="1" outlineLevel="1" x14ac:dyDescent="0.2">
      <c r="G241" s="16">
        <f>SUM(E239:E240)</f>
        <v>15000</v>
      </c>
    </row>
    <row r="242" spans="1:7" ht="14.1" customHeight="1" outlineLevel="1" x14ac:dyDescent="0.2">
      <c r="A242" s="14">
        <v>5350</v>
      </c>
      <c r="B242" s="15" t="s">
        <v>147</v>
      </c>
    </row>
    <row r="243" spans="1:7" ht="14.1" customHeight="1" outlineLevel="1" x14ac:dyDescent="0.2">
      <c r="A243" s="1">
        <v>5351</v>
      </c>
      <c r="B243" s="18" t="s">
        <v>148</v>
      </c>
      <c r="E243" s="17">
        <v>2500</v>
      </c>
    </row>
    <row r="244" spans="1:7" ht="14.1" customHeight="1" outlineLevel="1" x14ac:dyDescent="0.2">
      <c r="A244" s="1">
        <v>5352</v>
      </c>
      <c r="B244" s="18" t="s">
        <v>149</v>
      </c>
      <c r="E244" s="17">
        <v>500</v>
      </c>
    </row>
    <row r="245" spans="1:7" ht="14.1" customHeight="1" outlineLevel="1" x14ac:dyDescent="0.2">
      <c r="A245" s="1">
        <v>5353</v>
      </c>
      <c r="B245" s="18" t="s">
        <v>150</v>
      </c>
      <c r="E245" s="19">
        <v>2500</v>
      </c>
      <c r="G245" s="20"/>
    </row>
    <row r="246" spans="1:7" ht="14.1" customHeight="1" outlineLevel="1" x14ac:dyDescent="0.2">
      <c r="G246" s="16">
        <f>SUM(E243:E245)</f>
        <v>5500</v>
      </c>
    </row>
    <row r="247" spans="1:7" ht="14.1" customHeight="1" outlineLevel="1" x14ac:dyDescent="0.2">
      <c r="A247" s="14">
        <v>5360</v>
      </c>
      <c r="B247" s="15" t="s">
        <v>151</v>
      </c>
      <c r="F247" s="21"/>
    </row>
    <row r="248" spans="1:7" ht="14.1" customHeight="1" outlineLevel="1" x14ac:dyDescent="0.2">
      <c r="A248" s="1">
        <v>5361</v>
      </c>
      <c r="B248" s="18" t="s">
        <v>152</v>
      </c>
      <c r="E248" s="17">
        <v>40000</v>
      </c>
      <c r="G248" s="16"/>
    </row>
    <row r="249" spans="1:7" ht="14.1" customHeight="1" outlineLevel="1" x14ac:dyDescent="0.2">
      <c r="A249" s="1">
        <v>5362</v>
      </c>
      <c r="B249" s="18" t="s">
        <v>153</v>
      </c>
      <c r="E249" s="19">
        <v>8000</v>
      </c>
      <c r="G249" s="28"/>
    </row>
    <row r="250" spans="1:7" ht="14.1" customHeight="1" outlineLevel="1" x14ac:dyDescent="0.2">
      <c r="G250" s="16">
        <f>SUM(E248:E249)</f>
        <v>48000</v>
      </c>
    </row>
    <row r="251" spans="1:7" ht="14.1" customHeight="1" outlineLevel="1" x14ac:dyDescent="0.2">
      <c r="A251" s="14">
        <v>5390</v>
      </c>
      <c r="B251" s="15" t="s">
        <v>154</v>
      </c>
      <c r="F251" s="21"/>
    </row>
    <row r="252" spans="1:7" ht="14.1" customHeight="1" outlineLevel="1" x14ac:dyDescent="0.2">
      <c r="A252" s="1">
        <v>5391</v>
      </c>
      <c r="B252" s="18" t="s">
        <v>155</v>
      </c>
      <c r="E252" s="17">
        <v>1000</v>
      </c>
    </row>
    <row r="253" spans="1:7" ht="14.1" customHeight="1" outlineLevel="1" x14ac:dyDescent="0.2">
      <c r="A253" s="1">
        <v>5392</v>
      </c>
      <c r="B253" s="18" t="s">
        <v>156</v>
      </c>
      <c r="E253" s="17">
        <v>1000</v>
      </c>
    </row>
    <row r="254" spans="1:7" ht="14.1" customHeight="1" outlineLevel="1" x14ac:dyDescent="0.2">
      <c r="A254" s="1">
        <v>5393</v>
      </c>
      <c r="B254" s="18" t="s">
        <v>157</v>
      </c>
      <c r="E254" s="17">
        <v>120</v>
      </c>
    </row>
    <row r="255" spans="1:7" ht="14.1" customHeight="1" outlineLevel="1" x14ac:dyDescent="0.2">
      <c r="A255" s="1">
        <v>5394</v>
      </c>
    </row>
    <row r="256" spans="1:7" ht="14.1" customHeight="1" outlineLevel="1" x14ac:dyDescent="0.2">
      <c r="A256" s="1">
        <v>5395</v>
      </c>
      <c r="B256" s="18" t="s">
        <v>158</v>
      </c>
      <c r="E256" s="17">
        <v>100</v>
      </c>
      <c r="F256" s="21"/>
    </row>
    <row r="257" spans="1:7" ht="14.1" customHeight="1" outlineLevel="1" x14ac:dyDescent="0.2">
      <c r="A257" s="1">
        <v>5396</v>
      </c>
      <c r="B257" s="18" t="s">
        <v>159</v>
      </c>
      <c r="E257" s="17">
        <v>1540603</v>
      </c>
      <c r="F257" s="21"/>
    </row>
    <row r="258" spans="1:7" ht="14.1" customHeight="1" outlineLevel="1" x14ac:dyDescent="0.2">
      <c r="A258" s="1">
        <v>5397</v>
      </c>
      <c r="B258" s="18" t="s">
        <v>160</v>
      </c>
      <c r="E258" s="17" t="s">
        <v>0</v>
      </c>
      <c r="F258" s="21"/>
    </row>
    <row r="259" spans="1:7" ht="14.1" customHeight="1" outlineLevel="1" x14ac:dyDescent="0.2">
      <c r="A259" s="1">
        <v>5398</v>
      </c>
      <c r="B259" s="18" t="s">
        <v>161</v>
      </c>
      <c r="E259" s="17">
        <v>7722</v>
      </c>
    </row>
    <row r="260" spans="1:7" ht="14.1" customHeight="1" outlineLevel="1" x14ac:dyDescent="0.2">
      <c r="A260" s="1">
        <v>5399</v>
      </c>
      <c r="B260" s="18" t="s">
        <v>162</v>
      </c>
      <c r="E260" s="19"/>
      <c r="G260" s="28"/>
    </row>
    <row r="261" spans="1:7" ht="14.1" customHeight="1" outlineLevel="1" x14ac:dyDescent="0.2">
      <c r="E261" s="17" t="s">
        <v>163</v>
      </c>
      <c r="F261" s="21"/>
      <c r="G261" s="16">
        <f>SUM(E252:E260)</f>
        <v>1550545</v>
      </c>
    </row>
    <row r="262" spans="1:7" ht="14.1" customHeight="1" outlineLevel="1" x14ac:dyDescent="0.2">
      <c r="A262" s="14">
        <v>5400</v>
      </c>
      <c r="B262" s="15" t="s">
        <v>164</v>
      </c>
    </row>
    <row r="263" spans="1:7" ht="14.1" customHeight="1" outlineLevel="1" x14ac:dyDescent="0.2">
      <c r="A263" s="1">
        <v>5420</v>
      </c>
      <c r="B263" s="18" t="s">
        <v>165</v>
      </c>
      <c r="E263" s="17">
        <v>500</v>
      </c>
    </row>
    <row r="264" spans="1:7" ht="14.1" customHeight="1" outlineLevel="1" x14ac:dyDescent="0.2">
      <c r="A264" s="1">
        <v>5425</v>
      </c>
      <c r="B264" s="18" t="s">
        <v>166</v>
      </c>
      <c r="E264" s="17">
        <v>500</v>
      </c>
    </row>
    <row r="265" spans="1:7" ht="14.1" customHeight="1" outlineLevel="1" x14ac:dyDescent="0.2">
      <c r="A265" s="1">
        <v>5430</v>
      </c>
      <c r="B265" s="18" t="s">
        <v>167</v>
      </c>
      <c r="E265" s="19">
        <v>1250</v>
      </c>
      <c r="F265" s="2"/>
      <c r="G265" s="20"/>
    </row>
    <row r="266" spans="1:7" ht="14.1" customHeight="1" outlineLevel="1" x14ac:dyDescent="0.2">
      <c r="G266" s="16">
        <f>SUM(E263:E265)</f>
        <v>2250</v>
      </c>
    </row>
    <row r="267" spans="1:7" ht="12.75" customHeight="1" outlineLevel="1" x14ac:dyDescent="0.2">
      <c r="A267" s="14">
        <v>5500</v>
      </c>
      <c r="B267" s="15" t="s">
        <v>168</v>
      </c>
    </row>
    <row r="268" spans="1:7" ht="14.1" customHeight="1" outlineLevel="1" x14ac:dyDescent="0.25">
      <c r="A268" s="1">
        <v>5510</v>
      </c>
      <c r="B268" s="33" t="s">
        <v>169</v>
      </c>
    </row>
    <row r="269" spans="1:7" ht="14.1" customHeight="1" outlineLevel="1" x14ac:dyDescent="0.2">
      <c r="A269" s="1">
        <v>5512</v>
      </c>
      <c r="B269" s="18" t="s">
        <v>170</v>
      </c>
      <c r="E269" s="17">
        <v>30000</v>
      </c>
    </row>
    <row r="270" spans="1:7" ht="14.1" customHeight="1" outlineLevel="1" x14ac:dyDescent="0.2">
      <c r="A270" s="1">
        <v>5514</v>
      </c>
      <c r="B270" s="18" t="s">
        <v>269</v>
      </c>
      <c r="E270" s="17">
        <v>15000</v>
      </c>
    </row>
    <row r="271" spans="1:7" ht="14.1" customHeight="1" outlineLevel="1" x14ac:dyDescent="0.25">
      <c r="A271" s="1">
        <v>5520</v>
      </c>
      <c r="B271" s="33" t="s">
        <v>171</v>
      </c>
    </row>
    <row r="272" spans="1:7" ht="14.1" customHeight="1" outlineLevel="1" x14ac:dyDescent="0.2">
      <c r="A272" s="1">
        <v>5521</v>
      </c>
      <c r="B272" s="18" t="s">
        <v>172</v>
      </c>
      <c r="E272" s="17">
        <v>20000</v>
      </c>
      <c r="F272" s="21"/>
    </row>
    <row r="273" spans="1:7" ht="14.1" customHeight="1" outlineLevel="1" x14ac:dyDescent="0.2">
      <c r="A273" s="1">
        <v>5525</v>
      </c>
      <c r="B273" s="18" t="s">
        <v>173</v>
      </c>
      <c r="E273" s="17">
        <v>1000</v>
      </c>
    </row>
    <row r="274" spans="1:7" ht="14.1" customHeight="1" outlineLevel="1" x14ac:dyDescent="0.2">
      <c r="A274" s="1">
        <v>5529</v>
      </c>
      <c r="B274" s="18" t="s">
        <v>174</v>
      </c>
      <c r="E274" s="19">
        <v>3750</v>
      </c>
      <c r="G274" s="20"/>
    </row>
    <row r="275" spans="1:7" ht="14.1" customHeight="1" outlineLevel="1" x14ac:dyDescent="0.2">
      <c r="A275" s="32"/>
      <c r="G275" s="16">
        <f>SUM(E269:E274)</f>
        <v>69750</v>
      </c>
    </row>
    <row r="276" spans="1:7" ht="6.75" customHeight="1" outlineLevel="1" x14ac:dyDescent="0.2">
      <c r="A276" s="32"/>
      <c r="G276" s="16"/>
    </row>
    <row r="277" spans="1:7" ht="14.1" customHeight="1" outlineLevel="1" x14ac:dyDescent="0.2">
      <c r="A277" s="14">
        <v>5550</v>
      </c>
      <c r="B277" s="15" t="s">
        <v>175</v>
      </c>
      <c r="F277" s="21"/>
    </row>
    <row r="278" spans="1:7" ht="14.1" customHeight="1" outlineLevel="1" x14ac:dyDescent="0.2">
      <c r="A278" s="1">
        <v>5551</v>
      </c>
      <c r="B278" s="18" t="s">
        <v>176</v>
      </c>
      <c r="E278" s="17">
        <v>1000</v>
      </c>
    </row>
    <row r="279" spans="1:7" ht="14.1" customHeight="1" outlineLevel="1" x14ac:dyDescent="0.2">
      <c r="A279" s="1">
        <v>5552</v>
      </c>
      <c r="B279" s="18" t="s">
        <v>177</v>
      </c>
      <c r="E279" s="17">
        <v>1000</v>
      </c>
    </row>
    <row r="280" spans="1:7" ht="14.1" customHeight="1" outlineLevel="1" x14ac:dyDescent="0.2">
      <c r="A280" s="1">
        <v>5553</v>
      </c>
    </row>
    <row r="281" spans="1:7" ht="14.1" customHeight="1" outlineLevel="1" x14ac:dyDescent="0.2">
      <c r="A281" s="1">
        <v>5556</v>
      </c>
      <c r="B281" s="18" t="s">
        <v>178</v>
      </c>
      <c r="E281" s="17">
        <v>2500</v>
      </c>
    </row>
    <row r="282" spans="1:7" ht="14.1" customHeight="1" outlineLevel="1" x14ac:dyDescent="0.2">
      <c r="A282" s="1">
        <v>5557</v>
      </c>
      <c r="B282" s="18" t="s">
        <v>179</v>
      </c>
      <c r="E282" s="19">
        <v>2500</v>
      </c>
      <c r="G282" s="20"/>
    </row>
    <row r="283" spans="1:7" ht="14.1" customHeight="1" outlineLevel="1" x14ac:dyDescent="0.2">
      <c r="G283" s="16">
        <f>SUM(E278:E282)</f>
        <v>7000</v>
      </c>
    </row>
    <row r="284" spans="1:7" ht="15" customHeight="1" outlineLevel="1" x14ac:dyDescent="0.2">
      <c r="A284" s="14">
        <v>5640</v>
      </c>
      <c r="B284" s="15" t="s">
        <v>180</v>
      </c>
    </row>
    <row r="285" spans="1:7" ht="12.75" customHeight="1" outlineLevel="1" x14ac:dyDescent="0.2">
      <c r="A285" s="1">
        <v>5641</v>
      </c>
      <c r="B285" s="18" t="s">
        <v>181</v>
      </c>
      <c r="D285" s="16">
        <v>361470</v>
      </c>
      <c r="E285" s="17">
        <v>460000</v>
      </c>
      <c r="F285" s="21">
        <f t="shared" ref="F285:F294" si="0">SUM(E285)</f>
        <v>460000</v>
      </c>
      <c r="G285" s="16"/>
    </row>
    <row r="286" spans="1:7" ht="14.25" customHeight="1" outlineLevel="1" x14ac:dyDescent="0.2">
      <c r="A286" s="1">
        <v>5642</v>
      </c>
      <c r="B286" s="18" t="s">
        <v>182</v>
      </c>
      <c r="E286" s="17">
        <v>1086000</v>
      </c>
      <c r="F286" s="21">
        <f t="shared" si="0"/>
        <v>1086000</v>
      </c>
    </row>
    <row r="287" spans="1:7" ht="13.5" customHeight="1" outlineLevel="1" x14ac:dyDescent="0.2">
      <c r="A287" s="1">
        <v>5645</v>
      </c>
      <c r="B287" s="18" t="s">
        <v>183</v>
      </c>
      <c r="E287" s="17">
        <v>170000</v>
      </c>
      <c r="F287" s="21">
        <f t="shared" si="0"/>
        <v>170000</v>
      </c>
    </row>
    <row r="288" spans="1:7" ht="12.75" customHeight="1" outlineLevel="1" x14ac:dyDescent="0.2">
      <c r="A288" s="1">
        <v>5649</v>
      </c>
      <c r="B288" s="18" t="s">
        <v>184</v>
      </c>
      <c r="E288" s="17">
        <v>15000</v>
      </c>
      <c r="F288" s="21">
        <f t="shared" si="0"/>
        <v>15000</v>
      </c>
    </row>
    <row r="289" spans="1:7" ht="12.75" customHeight="1" outlineLevel="1" x14ac:dyDescent="0.2">
      <c r="A289" s="1">
        <v>5652</v>
      </c>
      <c r="B289" s="18" t="s">
        <v>185</v>
      </c>
      <c r="E289" s="17">
        <v>90000</v>
      </c>
      <c r="F289" s="21">
        <f t="shared" si="0"/>
        <v>90000</v>
      </c>
    </row>
    <row r="290" spans="1:7" ht="12.75" customHeight="1" outlineLevel="1" x14ac:dyDescent="0.2">
      <c r="A290" s="1">
        <v>5653</v>
      </c>
      <c r="B290" s="18" t="s">
        <v>186</v>
      </c>
      <c r="E290" s="17">
        <v>8000</v>
      </c>
      <c r="F290" s="21">
        <f t="shared" si="0"/>
        <v>8000</v>
      </c>
    </row>
    <row r="291" spans="1:7" ht="13.5" customHeight="1" outlineLevel="1" x14ac:dyDescent="0.2">
      <c r="A291" s="1">
        <v>5655</v>
      </c>
      <c r="B291" s="18" t="s">
        <v>187</v>
      </c>
      <c r="E291" s="17">
        <v>5000</v>
      </c>
      <c r="F291" s="21">
        <f t="shared" si="0"/>
        <v>5000</v>
      </c>
    </row>
    <row r="292" spans="1:7" ht="13.5" customHeight="1" outlineLevel="1" x14ac:dyDescent="0.2">
      <c r="A292" s="1">
        <v>5656</v>
      </c>
      <c r="B292" s="18" t="s">
        <v>188</v>
      </c>
      <c r="E292" s="17">
        <v>143000</v>
      </c>
      <c r="F292" s="21">
        <f t="shared" si="0"/>
        <v>143000</v>
      </c>
    </row>
    <row r="293" spans="1:7" ht="12.75" customHeight="1" outlineLevel="1" x14ac:dyDescent="0.2">
      <c r="A293" s="1">
        <v>5657</v>
      </c>
      <c r="B293" s="18" t="s">
        <v>189</v>
      </c>
      <c r="E293" s="17">
        <v>45000</v>
      </c>
      <c r="F293" s="21">
        <f t="shared" si="0"/>
        <v>45000</v>
      </c>
    </row>
    <row r="294" spans="1:7" ht="13.5" customHeight="1" outlineLevel="1" x14ac:dyDescent="0.2">
      <c r="A294" s="1">
        <v>5658</v>
      </c>
      <c r="B294" s="18" t="s">
        <v>190</v>
      </c>
      <c r="E294" s="19">
        <v>30000</v>
      </c>
      <c r="F294" s="21">
        <f t="shared" si="0"/>
        <v>30000</v>
      </c>
      <c r="G294" s="20"/>
    </row>
    <row r="295" spans="1:7" ht="15.75" customHeight="1" outlineLevel="1" x14ac:dyDescent="0.2">
      <c r="G295" s="17">
        <f>SUM(E285:E294)</f>
        <v>2052000</v>
      </c>
    </row>
    <row r="296" spans="1:7" ht="14.1" customHeight="1" outlineLevel="1" x14ac:dyDescent="0.2">
      <c r="A296" s="14">
        <v>5700</v>
      </c>
      <c r="B296" s="15" t="s">
        <v>191</v>
      </c>
    </row>
    <row r="297" spans="1:7" ht="14.1" customHeight="1" outlineLevel="1" x14ac:dyDescent="0.2">
      <c r="A297" s="1">
        <v>5701</v>
      </c>
    </row>
    <row r="298" spans="1:7" ht="14.1" customHeight="1" outlineLevel="1" x14ac:dyDescent="0.2">
      <c r="A298" s="1">
        <v>5703</v>
      </c>
      <c r="B298" s="18" t="s">
        <v>192</v>
      </c>
      <c r="E298" s="17">
        <v>3000</v>
      </c>
    </row>
    <row r="299" spans="1:7" ht="14.1" customHeight="1" outlineLevel="1" x14ac:dyDescent="0.2">
      <c r="A299" s="1">
        <v>5706</v>
      </c>
      <c r="B299" s="18" t="s">
        <v>193</v>
      </c>
      <c r="E299" s="17">
        <v>2000</v>
      </c>
    </row>
    <row r="300" spans="1:7" ht="14.1" customHeight="1" outlineLevel="1" x14ac:dyDescent="0.2">
      <c r="A300" s="1">
        <v>5708</v>
      </c>
      <c r="B300" s="18" t="s">
        <v>194</v>
      </c>
      <c r="E300" s="17">
        <v>1000</v>
      </c>
    </row>
    <row r="301" spans="1:7" ht="14.1" customHeight="1" outlineLevel="1" x14ac:dyDescent="0.2">
      <c r="A301" s="1">
        <v>5709</v>
      </c>
      <c r="B301" s="18" t="s">
        <v>195</v>
      </c>
      <c r="E301" s="17">
        <v>1200</v>
      </c>
    </row>
    <row r="302" spans="1:7" ht="14.1" customHeight="1" outlineLevel="1" x14ac:dyDescent="0.2">
      <c r="A302" s="1">
        <v>5710</v>
      </c>
      <c r="B302" s="18" t="s">
        <v>196</v>
      </c>
      <c r="E302" s="17">
        <v>1500</v>
      </c>
    </row>
    <row r="303" spans="1:7" ht="14.1" customHeight="1" outlineLevel="1" x14ac:dyDescent="0.2">
      <c r="A303" s="1">
        <v>5711</v>
      </c>
      <c r="B303" s="18" t="s">
        <v>197</v>
      </c>
      <c r="E303" s="17">
        <v>2000</v>
      </c>
    </row>
    <row r="304" spans="1:7" ht="14.1" customHeight="1" outlineLevel="1" x14ac:dyDescent="0.2">
      <c r="A304" s="1">
        <v>5712</v>
      </c>
      <c r="B304" s="18" t="s">
        <v>198</v>
      </c>
      <c r="E304" s="17">
        <v>2000</v>
      </c>
    </row>
    <row r="305" spans="1:7" ht="14.1" customHeight="1" outlineLevel="1" x14ac:dyDescent="0.2">
      <c r="A305" s="1">
        <v>5713</v>
      </c>
      <c r="B305" s="18" t="s">
        <v>199</v>
      </c>
      <c r="E305" s="17">
        <v>1000</v>
      </c>
    </row>
    <row r="306" spans="1:7" ht="14.1" customHeight="1" outlineLevel="1" x14ac:dyDescent="0.2">
      <c r="A306" s="1">
        <v>5714</v>
      </c>
      <c r="B306" s="18" t="s">
        <v>200</v>
      </c>
      <c r="E306" s="17">
        <v>500</v>
      </c>
      <c r="F306" s="21"/>
    </row>
    <row r="307" spans="1:7" ht="14.1" customHeight="1" outlineLevel="1" x14ac:dyDescent="0.2">
      <c r="A307" s="1">
        <v>5715</v>
      </c>
      <c r="B307" s="18" t="s">
        <v>201</v>
      </c>
      <c r="E307" s="17">
        <v>1500</v>
      </c>
    </row>
    <row r="308" spans="1:7" ht="14.25" customHeight="1" outlineLevel="1" x14ac:dyDescent="0.2">
      <c r="A308" s="1">
        <v>5719</v>
      </c>
      <c r="B308" s="18" t="s">
        <v>174</v>
      </c>
      <c r="E308" s="17">
        <v>1919</v>
      </c>
    </row>
    <row r="309" spans="1:7" ht="14.1" customHeight="1" outlineLevel="1" x14ac:dyDescent="0.2">
      <c r="A309" s="1">
        <v>5720</v>
      </c>
      <c r="B309" s="18" t="s">
        <v>202</v>
      </c>
      <c r="E309" s="17">
        <v>4000</v>
      </c>
    </row>
    <row r="310" spans="1:7" ht="14.1" customHeight="1" outlineLevel="1" x14ac:dyDescent="0.2">
      <c r="A310" s="1">
        <v>5722</v>
      </c>
      <c r="B310" s="18" t="s">
        <v>203</v>
      </c>
      <c r="E310" s="17">
        <v>3000</v>
      </c>
    </row>
    <row r="311" spans="1:7" ht="14.1" customHeight="1" outlineLevel="1" x14ac:dyDescent="0.2">
      <c r="A311" s="1">
        <v>5725</v>
      </c>
      <c r="B311" s="18" t="s">
        <v>204</v>
      </c>
      <c r="E311" s="17">
        <v>2750</v>
      </c>
    </row>
    <row r="312" spans="1:7" ht="14.1" customHeight="1" outlineLevel="1" x14ac:dyDescent="0.2">
      <c r="A312" s="1">
        <v>5730</v>
      </c>
      <c r="B312" s="18" t="s">
        <v>205</v>
      </c>
      <c r="E312" s="19"/>
      <c r="G312" s="20"/>
    </row>
    <row r="313" spans="1:7" ht="14.1" customHeight="1" outlineLevel="1" x14ac:dyDescent="0.2">
      <c r="G313" s="16">
        <f>SUM(E298:E312)</f>
        <v>27369</v>
      </c>
    </row>
    <row r="314" spans="1:7" ht="7.5" customHeight="1" outlineLevel="1" thickBot="1" x14ac:dyDescent="0.25">
      <c r="G314" s="56"/>
    </row>
    <row r="315" spans="1:7" ht="14.1" customHeight="1" outlineLevel="1" thickTop="1" thickBot="1" x14ac:dyDescent="0.25">
      <c r="A315" s="2"/>
      <c r="B315" s="34" t="s">
        <v>206</v>
      </c>
      <c r="E315" s="24"/>
      <c r="G315" s="55">
        <f>SUM(G156:G313)</f>
        <v>5004645</v>
      </c>
    </row>
    <row r="316" spans="1:7" ht="14.1" customHeight="1" outlineLevel="1" thickTop="1" x14ac:dyDescent="0.2"/>
    <row r="317" spans="1:7" ht="14.1" customHeight="1" outlineLevel="1" x14ac:dyDescent="0.25">
      <c r="A317" s="30" t="s">
        <v>207</v>
      </c>
    </row>
    <row r="318" spans="1:7" ht="14.1" customHeight="1" outlineLevel="1" x14ac:dyDescent="0.2">
      <c r="A318" s="14">
        <v>5800</v>
      </c>
      <c r="B318" s="15" t="s">
        <v>208</v>
      </c>
    </row>
    <row r="319" spans="1:7" ht="14.1" customHeight="1" outlineLevel="1" x14ac:dyDescent="0.2">
      <c r="A319" s="1">
        <v>5801</v>
      </c>
      <c r="B319" s="18" t="s">
        <v>209</v>
      </c>
      <c r="E319" s="17">
        <v>5000</v>
      </c>
    </row>
    <row r="320" spans="1:7" ht="12.75" customHeight="1" outlineLevel="1" x14ac:dyDescent="0.2">
      <c r="A320" s="1">
        <v>5802</v>
      </c>
      <c r="B320" s="18" t="s">
        <v>210</v>
      </c>
      <c r="E320" s="17">
        <v>5000</v>
      </c>
    </row>
    <row r="321" spans="1:9" ht="13.5" customHeight="1" outlineLevel="1" x14ac:dyDescent="0.2">
      <c r="A321" s="1">
        <v>5803</v>
      </c>
      <c r="B321" s="18" t="s">
        <v>211</v>
      </c>
      <c r="E321" s="17">
        <v>6000</v>
      </c>
      <c r="G321" s="16"/>
    </row>
    <row r="322" spans="1:9" ht="13.5" customHeight="1" outlineLevel="1" x14ac:dyDescent="0.2">
      <c r="A322" s="1">
        <v>5804</v>
      </c>
      <c r="B322" s="18" t="s">
        <v>212</v>
      </c>
      <c r="E322" s="19">
        <v>3000</v>
      </c>
      <c r="G322" s="16"/>
    </row>
    <row r="323" spans="1:9" ht="14.1" customHeight="1" outlineLevel="1" x14ac:dyDescent="0.2">
      <c r="G323" s="31">
        <f>SUM(E319:E322)</f>
        <v>19000</v>
      </c>
    </row>
    <row r="324" spans="1:9" ht="14.1" customHeight="1" outlineLevel="1" x14ac:dyDescent="0.35">
      <c r="A324" s="14">
        <v>5820</v>
      </c>
      <c r="B324" s="15" t="s">
        <v>213</v>
      </c>
      <c r="F324" s="21"/>
      <c r="G324" s="52"/>
    </row>
    <row r="325" spans="1:9" ht="14.1" customHeight="1" outlineLevel="1" x14ac:dyDescent="0.2">
      <c r="A325" s="18">
        <v>5825</v>
      </c>
      <c r="B325" s="2" t="s">
        <v>214</v>
      </c>
      <c r="E325" s="17">
        <v>28000</v>
      </c>
      <c r="F325" s="21"/>
    </row>
    <row r="326" spans="1:9" ht="14.1" customHeight="1" outlineLevel="1" x14ac:dyDescent="0.2">
      <c r="A326" s="18">
        <v>5826</v>
      </c>
      <c r="B326" s="2" t="s">
        <v>215</v>
      </c>
      <c r="E326" s="17">
        <v>8500</v>
      </c>
      <c r="F326" s="21"/>
    </row>
    <row r="327" spans="1:9" ht="14.1" customHeight="1" outlineLevel="1" x14ac:dyDescent="0.35">
      <c r="A327" s="1">
        <v>5826</v>
      </c>
      <c r="B327" s="18" t="s">
        <v>216</v>
      </c>
      <c r="E327" s="51">
        <v>6500</v>
      </c>
    </row>
    <row r="328" spans="1:9" ht="14.1" customHeight="1" outlineLevel="1" x14ac:dyDescent="0.2">
      <c r="E328" s="37"/>
      <c r="G328" s="31">
        <f>SUM(E325:E327)</f>
        <v>43000</v>
      </c>
    </row>
    <row r="329" spans="1:9" ht="14.1" customHeight="1" outlineLevel="1" x14ac:dyDescent="0.2">
      <c r="E329" s="37"/>
    </row>
    <row r="330" spans="1:9" ht="13.5" customHeight="1" outlineLevel="1" x14ac:dyDescent="0.2">
      <c r="A330" s="14">
        <v>5830</v>
      </c>
      <c r="B330" s="15" t="s">
        <v>217</v>
      </c>
      <c r="C330" s="35"/>
      <c r="D330" s="36"/>
      <c r="E330" s="37"/>
      <c r="F330" s="23"/>
    </row>
    <row r="331" spans="1:9" ht="15" customHeight="1" outlineLevel="1" x14ac:dyDescent="0.2">
      <c r="A331" s="1">
        <v>5831</v>
      </c>
      <c r="B331" s="18" t="s">
        <v>218</v>
      </c>
      <c r="E331" s="17">
        <v>10500</v>
      </c>
    </row>
    <row r="332" spans="1:9" ht="14.25" customHeight="1" outlineLevel="1" x14ac:dyDescent="0.2">
      <c r="A332" s="1">
        <v>5832</v>
      </c>
      <c r="B332" s="18" t="s">
        <v>219</v>
      </c>
      <c r="E332" s="19">
        <v>1500</v>
      </c>
      <c r="H332" s="35"/>
      <c r="I332" s="35"/>
    </row>
    <row r="333" spans="1:9" ht="15" customHeight="1" outlineLevel="1" x14ac:dyDescent="0.2">
      <c r="G333" s="31">
        <f>SUM(E331:E332)</f>
        <v>12000</v>
      </c>
    </row>
    <row r="334" spans="1:9" ht="11.25" customHeight="1" outlineLevel="1" x14ac:dyDescent="0.2">
      <c r="A334" s="14">
        <v>5840</v>
      </c>
      <c r="B334" s="15" t="s">
        <v>180</v>
      </c>
    </row>
    <row r="335" spans="1:9" ht="11.25" customHeight="1" outlineLevel="1" x14ac:dyDescent="0.2">
      <c r="A335" s="1">
        <v>5851</v>
      </c>
      <c r="B335" s="18" t="s">
        <v>220</v>
      </c>
      <c r="E335" s="17">
        <v>2436000</v>
      </c>
      <c r="F335" s="60">
        <f t="shared" ref="F335:F342" si="1">SUM(E335)</f>
        <v>2436000</v>
      </c>
      <c r="G335" s="16"/>
    </row>
    <row r="336" spans="1:9" ht="15.75" customHeight="1" outlineLevel="1" x14ac:dyDescent="0.2">
      <c r="A336" s="1">
        <v>5852</v>
      </c>
      <c r="B336" s="18" t="s">
        <v>221</v>
      </c>
      <c r="E336" s="17">
        <v>95000</v>
      </c>
      <c r="F336" s="21">
        <f t="shared" si="1"/>
        <v>95000</v>
      </c>
      <c r="G336" s="16"/>
    </row>
    <row r="337" spans="1:7" ht="13.5" customHeight="1" outlineLevel="1" x14ac:dyDescent="0.2">
      <c r="A337" s="1">
        <v>5853</v>
      </c>
      <c r="B337" s="18" t="s">
        <v>186</v>
      </c>
      <c r="E337" s="17">
        <v>4000</v>
      </c>
      <c r="F337" s="21">
        <f t="shared" si="1"/>
        <v>4000</v>
      </c>
      <c r="G337" s="16"/>
    </row>
    <row r="338" spans="1:7" ht="12.75" customHeight="1" outlineLevel="1" x14ac:dyDescent="0.2">
      <c r="A338" s="1">
        <v>5855</v>
      </c>
      <c r="B338" s="18" t="s">
        <v>222</v>
      </c>
      <c r="E338" s="17">
        <v>8000</v>
      </c>
      <c r="F338" s="21">
        <f t="shared" si="1"/>
        <v>8000</v>
      </c>
      <c r="G338" s="16"/>
    </row>
    <row r="339" spans="1:7" ht="14.25" customHeight="1" outlineLevel="2" x14ac:dyDescent="0.2">
      <c r="A339" s="1">
        <v>5856</v>
      </c>
      <c r="B339" s="18" t="s">
        <v>223</v>
      </c>
      <c r="E339" s="17">
        <v>216000</v>
      </c>
      <c r="F339" s="21">
        <f t="shared" si="1"/>
        <v>216000</v>
      </c>
      <c r="G339" s="16"/>
    </row>
    <row r="340" spans="1:7" ht="14.25" customHeight="1" outlineLevel="2" x14ac:dyDescent="0.2">
      <c r="A340" s="1">
        <v>5857</v>
      </c>
      <c r="B340" s="18" t="s">
        <v>224</v>
      </c>
      <c r="E340" s="17">
        <v>100000</v>
      </c>
      <c r="F340" s="21">
        <f t="shared" si="1"/>
        <v>100000</v>
      </c>
      <c r="G340" s="16"/>
    </row>
    <row r="341" spans="1:7" ht="12.75" customHeight="1" outlineLevel="2" x14ac:dyDescent="0.2">
      <c r="A341" s="1">
        <v>5858</v>
      </c>
      <c r="B341" s="18" t="s">
        <v>225</v>
      </c>
      <c r="E341" s="17">
        <v>25000</v>
      </c>
      <c r="F341" s="21">
        <f t="shared" si="1"/>
        <v>25000</v>
      </c>
      <c r="G341" s="16"/>
    </row>
    <row r="342" spans="1:7" ht="14.25" customHeight="1" outlineLevel="2" x14ac:dyDescent="0.2">
      <c r="A342" s="1">
        <v>5859</v>
      </c>
      <c r="B342" s="18" t="s">
        <v>190</v>
      </c>
      <c r="D342" s="2"/>
      <c r="E342" s="19">
        <v>15000</v>
      </c>
      <c r="F342" s="21">
        <f t="shared" si="1"/>
        <v>15000</v>
      </c>
      <c r="G342" s="28"/>
    </row>
    <row r="343" spans="1:7" ht="13.5" customHeight="1" outlineLevel="2" x14ac:dyDescent="0.2">
      <c r="F343" s="21">
        <f>SUM(F335:F342)</f>
        <v>2899000</v>
      </c>
      <c r="G343" s="17">
        <f>SUM(E335:E342)</f>
        <v>2899000</v>
      </c>
    </row>
    <row r="344" spans="1:7" ht="14.1" customHeight="1" outlineLevel="2" x14ac:dyDescent="0.2">
      <c r="A344" s="14">
        <v>5880</v>
      </c>
      <c r="B344" s="15" t="s">
        <v>120</v>
      </c>
    </row>
    <row r="345" spans="1:7" ht="14.1" customHeight="1" outlineLevel="2" x14ac:dyDescent="0.2">
      <c r="A345" s="1">
        <v>5883</v>
      </c>
      <c r="B345" s="18" t="s">
        <v>123</v>
      </c>
      <c r="E345" s="17">
        <v>244000</v>
      </c>
      <c r="F345" s="21"/>
    </row>
    <row r="346" spans="1:7" ht="14.1" customHeight="1" outlineLevel="2" x14ac:dyDescent="0.2">
      <c r="A346" s="1">
        <v>5884</v>
      </c>
      <c r="B346" s="18" t="s">
        <v>125</v>
      </c>
      <c r="E346" s="17">
        <v>488000</v>
      </c>
    </row>
    <row r="347" spans="1:7" ht="14.1" customHeight="1" outlineLevel="2" x14ac:dyDescent="0.2">
      <c r="A347" s="1">
        <v>5885</v>
      </c>
      <c r="B347" s="18" t="s">
        <v>226</v>
      </c>
      <c r="E347" s="19">
        <v>8000</v>
      </c>
      <c r="G347" s="20"/>
    </row>
    <row r="348" spans="1:7" ht="14.1" customHeight="1" outlineLevel="2" x14ac:dyDescent="0.2">
      <c r="G348" s="16">
        <f>SUM(E345:E347)</f>
        <v>740000</v>
      </c>
    </row>
    <row r="349" spans="1:7" ht="14.1" customHeight="1" outlineLevel="2" x14ac:dyDescent="0.2">
      <c r="A349" s="14">
        <v>5890</v>
      </c>
      <c r="B349" s="15" t="s">
        <v>154</v>
      </c>
    </row>
    <row r="350" spans="1:7" ht="14.1" customHeight="1" outlineLevel="2" x14ac:dyDescent="0.2">
      <c r="A350" s="1">
        <v>5891</v>
      </c>
      <c r="B350" s="18" t="s">
        <v>227</v>
      </c>
      <c r="E350" s="17">
        <v>3000</v>
      </c>
    </row>
    <row r="351" spans="1:7" ht="14.1" customHeight="1" outlineLevel="2" x14ac:dyDescent="0.2">
      <c r="A351" s="1">
        <v>5893</v>
      </c>
      <c r="B351" s="18" t="s">
        <v>145</v>
      </c>
      <c r="E351" s="17">
        <v>18000</v>
      </c>
    </row>
    <row r="352" spans="1:7" ht="14.1" customHeight="1" outlineLevel="2" x14ac:dyDescent="0.2">
      <c r="A352" s="1">
        <v>5895</v>
      </c>
      <c r="B352" s="18" t="s">
        <v>146</v>
      </c>
      <c r="E352" s="17">
        <v>1000</v>
      </c>
    </row>
    <row r="353" spans="1:7" ht="14.1" customHeight="1" outlineLevel="2" x14ac:dyDescent="0.2">
      <c r="A353" s="1">
        <v>5897</v>
      </c>
      <c r="B353" s="18" t="s">
        <v>160</v>
      </c>
      <c r="E353" s="17">
        <v>11000</v>
      </c>
    </row>
    <row r="354" spans="1:7" ht="14.1" customHeight="1" outlineLevel="2" x14ac:dyDescent="0.2">
      <c r="A354" s="1">
        <v>5898</v>
      </c>
      <c r="B354" s="18" t="s">
        <v>228</v>
      </c>
      <c r="E354" s="17">
        <v>25000</v>
      </c>
      <c r="F354" s="21"/>
    </row>
    <row r="355" spans="1:7" ht="14.1" customHeight="1" outlineLevel="2" x14ac:dyDescent="0.2">
      <c r="A355" s="1">
        <v>5899</v>
      </c>
      <c r="E355" s="19"/>
      <c r="G355" s="20"/>
    </row>
    <row r="356" spans="1:7" ht="14.1" customHeight="1" outlineLevel="2" x14ac:dyDescent="0.2">
      <c r="G356" s="16">
        <f>SUM(E350:E355)</f>
        <v>58000</v>
      </c>
    </row>
    <row r="357" spans="1:7" ht="5.25" customHeight="1" outlineLevel="2" thickBot="1" x14ac:dyDescent="0.25">
      <c r="G357" s="16"/>
    </row>
    <row r="358" spans="1:7" ht="12.75" customHeight="1" outlineLevel="2" thickTop="1" thickBot="1" x14ac:dyDescent="0.25">
      <c r="A358" s="8"/>
      <c r="B358" s="29" t="s">
        <v>229</v>
      </c>
      <c r="E358" s="38"/>
      <c r="G358" s="25">
        <f>SUM(G323:G356)</f>
        <v>3771000</v>
      </c>
    </row>
    <row r="359" spans="1:7" customFormat="1" ht="9.75" customHeight="1" outlineLevel="2" thickTop="1" x14ac:dyDescent="0.2"/>
    <row r="360" spans="1:7" ht="20.25" customHeight="1" outlineLevel="2" x14ac:dyDescent="0.2">
      <c r="A360" s="41" t="s">
        <v>230</v>
      </c>
      <c r="E360" s="38"/>
      <c r="G360" s="50"/>
    </row>
    <row r="361" spans="1:7" ht="14.1" customHeight="1" outlineLevel="2" x14ac:dyDescent="0.2">
      <c r="A361" s="41"/>
      <c r="B361" s="15" t="s">
        <v>231</v>
      </c>
      <c r="E361" s="38"/>
      <c r="G361" s="50"/>
    </row>
    <row r="362" spans="1:7" ht="14.1" customHeight="1" outlineLevel="2" x14ac:dyDescent="0.2">
      <c r="A362" s="8">
        <v>6150</v>
      </c>
      <c r="E362" s="38">
        <v>0</v>
      </c>
      <c r="G362" s="50"/>
    </row>
    <row r="363" spans="1:7" ht="14.1" customHeight="1" outlineLevel="2" x14ac:dyDescent="0.2">
      <c r="A363" s="8">
        <v>6152</v>
      </c>
      <c r="B363" s="18" t="s">
        <v>232</v>
      </c>
      <c r="E363" s="38">
        <v>2000</v>
      </c>
      <c r="G363" s="50"/>
    </row>
    <row r="364" spans="1:7" ht="14.1" customHeight="1" outlineLevel="2" x14ac:dyDescent="0.2">
      <c r="A364" s="8">
        <v>6153</v>
      </c>
      <c r="B364" s="18" t="s">
        <v>233</v>
      </c>
      <c r="E364" s="38">
        <v>2200</v>
      </c>
      <c r="G364" s="50"/>
    </row>
    <row r="365" spans="1:7" ht="14.1" customHeight="1" outlineLevel="2" x14ac:dyDescent="0.2">
      <c r="A365" s="8">
        <v>6154</v>
      </c>
      <c r="B365" s="18" t="s">
        <v>234</v>
      </c>
      <c r="E365" s="38"/>
      <c r="F365" s="21"/>
      <c r="G365" s="40"/>
    </row>
    <row r="366" spans="1:7" ht="14.1" customHeight="1" outlineLevel="2" x14ac:dyDescent="0.2">
      <c r="A366" s="8">
        <v>6158</v>
      </c>
      <c r="B366" s="18" t="s">
        <v>235</v>
      </c>
      <c r="E366" s="38">
        <v>600</v>
      </c>
      <c r="F366" s="21"/>
      <c r="G366" s="40"/>
    </row>
    <row r="367" spans="1:7" ht="14.1" customHeight="1" outlineLevel="2" x14ac:dyDescent="0.2">
      <c r="A367" s="8">
        <v>6199</v>
      </c>
      <c r="B367" s="18" t="s">
        <v>162</v>
      </c>
      <c r="E367" s="53">
        <v>1010</v>
      </c>
      <c r="F367" s="21"/>
      <c r="G367" s="54"/>
    </row>
    <row r="368" spans="1:7" ht="14.1" customHeight="1" outlineLevel="2" x14ac:dyDescent="0.2">
      <c r="A368" s="2"/>
      <c r="B368" s="2"/>
      <c r="G368" s="45">
        <f>SUM(E362:E367)</f>
        <v>5810</v>
      </c>
    </row>
    <row r="369" spans="1:9" ht="14.1" customHeight="1" outlineLevel="2" x14ac:dyDescent="0.2">
      <c r="A369" s="14">
        <v>6300</v>
      </c>
      <c r="B369" s="15" t="s">
        <v>236</v>
      </c>
    </row>
    <row r="370" spans="1:9" ht="14.1" customHeight="1" outlineLevel="2" x14ac:dyDescent="0.2">
      <c r="A370" s="1">
        <v>6310</v>
      </c>
      <c r="B370" s="18" t="s">
        <v>267</v>
      </c>
      <c r="E370" s="17">
        <v>358259</v>
      </c>
      <c r="G370" s="7"/>
    </row>
    <row r="371" spans="1:9" ht="14.1" customHeight="1" outlineLevel="2" x14ac:dyDescent="0.2">
      <c r="A371" s="1">
        <v>6320</v>
      </c>
      <c r="B371" s="18" t="s">
        <v>266</v>
      </c>
      <c r="E371" s="17">
        <v>100000</v>
      </c>
      <c r="G371" s="7"/>
    </row>
    <row r="372" spans="1:9" ht="14.1" customHeight="1" outlineLevel="2" x14ac:dyDescent="0.2">
      <c r="A372" s="1">
        <v>6324</v>
      </c>
      <c r="G372" s="7"/>
    </row>
    <row r="373" spans="1:9" ht="14.1" customHeight="1" outlineLevel="2" x14ac:dyDescent="0.2">
      <c r="A373" s="1">
        <v>6325</v>
      </c>
      <c r="G373" s="7"/>
    </row>
    <row r="374" spans="1:9" ht="14.1" customHeight="1" outlineLevel="2" x14ac:dyDescent="0.2">
      <c r="A374" s="1">
        <v>6327</v>
      </c>
      <c r="B374" s="18" t="s">
        <v>160</v>
      </c>
      <c r="E374" s="19">
        <v>3462</v>
      </c>
      <c r="G374" s="43"/>
    </row>
    <row r="375" spans="1:9" ht="14.1" customHeight="1" outlineLevel="2" x14ac:dyDescent="0.2">
      <c r="B375" s="44"/>
      <c r="G375" s="45">
        <f>SUM(E370:E374)</f>
        <v>461721</v>
      </c>
    </row>
    <row r="376" spans="1:9" ht="14.1" customHeight="1" outlineLevel="2" x14ac:dyDescent="0.2">
      <c r="A376" s="14">
        <v>6400</v>
      </c>
      <c r="B376" s="15" t="s">
        <v>237</v>
      </c>
      <c r="F376" s="21"/>
      <c r="G376" s="7"/>
    </row>
    <row r="377" spans="1:9" ht="14.1" customHeight="1" outlineLevel="2" x14ac:dyDescent="0.2">
      <c r="A377" s="1">
        <v>6410</v>
      </c>
      <c r="B377" s="18" t="s">
        <v>238</v>
      </c>
      <c r="E377" s="17">
        <v>219313</v>
      </c>
      <c r="F377" s="21"/>
      <c r="G377" s="7"/>
    </row>
    <row r="378" spans="1:9" ht="13.5" customHeight="1" outlineLevel="2" x14ac:dyDescent="0.2">
      <c r="A378" s="1">
        <v>6420</v>
      </c>
      <c r="B378" s="18" t="s">
        <v>239</v>
      </c>
      <c r="C378" s="22"/>
      <c r="D378" s="23"/>
      <c r="F378" s="23"/>
      <c r="G378" s="7"/>
    </row>
    <row r="379" spans="1:9" ht="13.5" customHeight="1" outlineLevel="2" x14ac:dyDescent="0.2">
      <c r="A379" s="1">
        <v>6427</v>
      </c>
      <c r="B379" s="18" t="s">
        <v>160</v>
      </c>
      <c r="C379" s="22"/>
      <c r="D379" s="23"/>
      <c r="E379" s="19">
        <v>1000</v>
      </c>
      <c r="F379" s="23"/>
      <c r="G379" s="43"/>
    </row>
    <row r="380" spans="1:9" s="9" customFormat="1" ht="21.75" customHeight="1" outlineLevel="1" collapsed="1" x14ac:dyDescent="0.2">
      <c r="A380" s="1"/>
      <c r="B380" s="44"/>
      <c r="C380" s="2"/>
      <c r="D380" s="16"/>
      <c r="E380" s="17"/>
      <c r="F380" s="7"/>
      <c r="G380" s="45">
        <f>SUM(E377:E379)</f>
        <v>220313</v>
      </c>
      <c r="H380" s="42"/>
      <c r="I380" s="13"/>
    </row>
    <row r="381" spans="1:9" s="9" customFormat="1" ht="14.1" customHeight="1" outlineLevel="1" x14ac:dyDescent="0.2">
      <c r="A381" s="14">
        <v>6500</v>
      </c>
      <c r="B381" s="15" t="s">
        <v>240</v>
      </c>
      <c r="C381" s="2"/>
      <c r="D381" s="16"/>
      <c r="E381" s="17"/>
      <c r="F381" s="7"/>
      <c r="G381" s="7"/>
      <c r="H381" s="42"/>
      <c r="I381" s="13"/>
    </row>
    <row r="382" spans="1:9" ht="18" customHeight="1" outlineLevel="1" x14ac:dyDescent="0.2">
      <c r="A382" s="1">
        <v>6510</v>
      </c>
      <c r="B382" s="18" t="s">
        <v>241</v>
      </c>
      <c r="E382" s="17">
        <v>5000</v>
      </c>
      <c r="G382" s="7"/>
    </row>
    <row r="383" spans="1:9" ht="13.5" customHeight="1" outlineLevel="1" x14ac:dyDescent="0.2">
      <c r="A383" s="1">
        <v>6520</v>
      </c>
      <c r="B383" s="18" t="s">
        <v>242</v>
      </c>
      <c r="E383" s="17">
        <v>394939</v>
      </c>
      <c r="G383" s="7"/>
    </row>
    <row r="384" spans="1:9" ht="13.5" customHeight="1" outlineLevel="1" x14ac:dyDescent="0.2">
      <c r="A384" s="1">
        <v>6521</v>
      </c>
      <c r="B384" s="18" t="s">
        <v>243</v>
      </c>
      <c r="E384" s="17">
        <v>403843</v>
      </c>
      <c r="G384" s="7"/>
    </row>
    <row r="385" spans="1:7" ht="13.5" customHeight="1" outlineLevel="1" x14ac:dyDescent="0.2">
      <c r="A385" s="1">
        <v>6527</v>
      </c>
      <c r="B385" s="18" t="s">
        <v>160</v>
      </c>
      <c r="E385" s="17">
        <v>6600</v>
      </c>
      <c r="G385" s="7"/>
    </row>
    <row r="386" spans="1:7" ht="13.5" customHeight="1" outlineLevel="1" x14ac:dyDescent="0.2">
      <c r="A386" s="1">
        <v>6529</v>
      </c>
      <c r="B386" s="18" t="s">
        <v>244</v>
      </c>
      <c r="E386" s="19">
        <v>566358</v>
      </c>
      <c r="F386" s="21"/>
      <c r="G386" s="43"/>
    </row>
    <row r="387" spans="1:7" ht="13.5" customHeight="1" outlineLevel="1" x14ac:dyDescent="0.2">
      <c r="B387" s="44"/>
      <c r="G387" s="45">
        <f>SUM(E382:E386)</f>
        <v>1376740</v>
      </c>
    </row>
    <row r="388" spans="1:7" ht="13.15" customHeight="1" outlineLevel="1" x14ac:dyDescent="0.2">
      <c r="A388" s="14">
        <v>6550</v>
      </c>
      <c r="B388" s="58" t="s">
        <v>65</v>
      </c>
      <c r="G388" s="45"/>
    </row>
    <row r="389" spans="1:7" ht="13.15" customHeight="1" outlineLevel="1" x14ac:dyDescent="0.2">
      <c r="A389" s="1">
        <v>6551</v>
      </c>
      <c r="B389" s="18" t="s">
        <v>245</v>
      </c>
      <c r="E389" s="17">
        <v>500</v>
      </c>
      <c r="G389" s="45"/>
    </row>
    <row r="390" spans="1:7" ht="13.15" customHeight="1" outlineLevel="1" x14ac:dyDescent="0.2">
      <c r="A390" s="1">
        <v>6552</v>
      </c>
      <c r="B390" s="18" t="s">
        <v>261</v>
      </c>
      <c r="E390" s="17">
        <v>240000</v>
      </c>
      <c r="G390" s="45"/>
    </row>
    <row r="391" spans="1:7" ht="13.15" customHeight="1" outlineLevel="1" x14ac:dyDescent="0.2">
      <c r="A391" s="1">
        <v>6553</v>
      </c>
      <c r="B391" s="18" t="s">
        <v>260</v>
      </c>
      <c r="E391" s="17">
        <v>70000</v>
      </c>
      <c r="G391" s="45"/>
    </row>
    <row r="392" spans="1:7" ht="13.15" customHeight="1" outlineLevel="1" x14ac:dyDescent="0.2">
      <c r="A392" s="1">
        <v>6554</v>
      </c>
      <c r="G392" s="45"/>
    </row>
    <row r="393" spans="1:7" ht="13.15" customHeight="1" outlineLevel="1" x14ac:dyDescent="0.2">
      <c r="A393" s="1">
        <v>6555</v>
      </c>
      <c r="B393" s="18" t="s">
        <v>262</v>
      </c>
      <c r="E393" s="17">
        <v>250000</v>
      </c>
      <c r="G393" s="45"/>
    </row>
    <row r="394" spans="1:7" ht="13.15" customHeight="1" outlineLevel="1" x14ac:dyDescent="0.2">
      <c r="A394" s="1">
        <v>6556</v>
      </c>
      <c r="B394" s="18" t="s">
        <v>263</v>
      </c>
      <c r="E394" s="17">
        <v>60000</v>
      </c>
      <c r="G394" s="45"/>
    </row>
    <row r="395" spans="1:7" ht="13.15" customHeight="1" outlineLevel="1" x14ac:dyDescent="0.2">
      <c r="A395" s="1">
        <v>6557</v>
      </c>
      <c r="B395" s="18" t="s">
        <v>264</v>
      </c>
      <c r="E395" s="17">
        <v>850000</v>
      </c>
      <c r="G395" s="45"/>
    </row>
    <row r="396" spans="1:7" ht="13.15" customHeight="1" outlineLevel="1" x14ac:dyDescent="0.2">
      <c r="A396" s="1">
        <v>6558</v>
      </c>
      <c r="B396" s="18" t="s">
        <v>246</v>
      </c>
      <c r="E396" s="17">
        <v>400000</v>
      </c>
      <c r="G396" s="45"/>
    </row>
    <row r="397" spans="1:7" ht="13.15" customHeight="1" outlineLevel="1" x14ac:dyDescent="0.2">
      <c r="A397" s="1">
        <v>6559</v>
      </c>
      <c r="E397" s="17" t="s">
        <v>247</v>
      </c>
      <c r="G397" s="45"/>
    </row>
    <row r="398" spans="1:7" ht="13.15" customHeight="1" outlineLevel="1" x14ac:dyDescent="0.2">
      <c r="A398" s="1">
        <v>6560</v>
      </c>
      <c r="G398" s="45"/>
    </row>
    <row r="399" spans="1:7" ht="13.15" customHeight="1" outlineLevel="1" x14ac:dyDescent="0.2">
      <c r="A399" s="1">
        <v>6561</v>
      </c>
      <c r="G399" s="45"/>
    </row>
    <row r="400" spans="1:7" ht="13.15" customHeight="1" outlineLevel="1" x14ac:dyDescent="0.2">
      <c r="A400" s="1">
        <v>6562</v>
      </c>
      <c r="G400" s="45"/>
    </row>
    <row r="401" spans="1:9" ht="13.15" customHeight="1" outlineLevel="1" x14ac:dyDescent="0.2">
      <c r="A401" s="1">
        <v>6563</v>
      </c>
      <c r="G401" s="45"/>
    </row>
    <row r="402" spans="1:9" ht="13.15" customHeight="1" outlineLevel="1" x14ac:dyDescent="0.2">
      <c r="A402" s="1">
        <v>6564</v>
      </c>
      <c r="B402" s="18" t="s">
        <v>248</v>
      </c>
      <c r="E402" s="17">
        <v>60000</v>
      </c>
      <c r="G402" s="45"/>
    </row>
    <row r="403" spans="1:9" ht="13.15" customHeight="1" outlineLevel="1" x14ac:dyDescent="0.2">
      <c r="A403" s="1">
        <v>6565</v>
      </c>
      <c r="G403" s="45"/>
    </row>
    <row r="404" spans="1:9" ht="12.75" customHeight="1" outlineLevel="1" x14ac:dyDescent="0.2">
      <c r="A404" s="1">
        <v>6566</v>
      </c>
      <c r="B404" s="18" t="s">
        <v>265</v>
      </c>
      <c r="E404" s="19">
        <v>742500</v>
      </c>
      <c r="G404" s="59"/>
    </row>
    <row r="405" spans="1:9" ht="18" customHeight="1" outlineLevel="1" x14ac:dyDescent="0.2">
      <c r="G405" s="45">
        <f>SUM(E389:E404)</f>
        <v>2673000</v>
      </c>
    </row>
    <row r="406" spans="1:9" ht="13.5" customHeight="1" outlineLevel="1" x14ac:dyDescent="0.2">
      <c r="B406" s="44"/>
    </row>
    <row r="407" spans="1:9" ht="13.5" customHeight="1" outlineLevel="1" x14ac:dyDescent="0.2">
      <c r="A407" s="14">
        <v>6600</v>
      </c>
      <c r="B407" s="15" t="s">
        <v>249</v>
      </c>
      <c r="G407" s="7"/>
      <c r="H407" s="35"/>
      <c r="I407" s="46"/>
    </row>
    <row r="408" spans="1:9" ht="13.5" customHeight="1" outlineLevel="1" x14ac:dyDescent="0.2">
      <c r="A408" s="1">
        <v>6610</v>
      </c>
      <c r="B408" s="18" t="s">
        <v>250</v>
      </c>
      <c r="E408" s="17">
        <v>197000</v>
      </c>
      <c r="G408" s="7"/>
    </row>
    <row r="409" spans="1:9" ht="13.5" customHeight="1" outlineLevel="1" x14ac:dyDescent="0.2">
      <c r="A409" s="1">
        <v>6625</v>
      </c>
      <c r="B409" s="18" t="s">
        <v>251</v>
      </c>
      <c r="E409" s="17">
        <v>6000</v>
      </c>
      <c r="G409" s="7"/>
    </row>
    <row r="410" spans="1:9" ht="13.5" customHeight="1" outlineLevel="1" x14ac:dyDescent="0.2">
      <c r="A410" s="1">
        <v>6630</v>
      </c>
      <c r="B410" s="18" t="s">
        <v>252</v>
      </c>
      <c r="E410" s="17">
        <v>588700</v>
      </c>
      <c r="G410" s="7"/>
    </row>
    <row r="411" spans="1:9" ht="13.5" customHeight="1" outlineLevel="1" x14ac:dyDescent="0.2">
      <c r="A411" s="1">
        <v>6680</v>
      </c>
      <c r="B411" s="18" t="s">
        <v>253</v>
      </c>
      <c r="E411" s="17">
        <v>30000</v>
      </c>
      <c r="G411" s="7"/>
      <c r="H411" s="35"/>
      <c r="I411" s="46"/>
    </row>
    <row r="412" spans="1:9" ht="13.5" customHeight="1" outlineLevel="1" x14ac:dyDescent="0.2">
      <c r="A412" s="1">
        <v>6690</v>
      </c>
      <c r="B412" s="18" t="s">
        <v>162</v>
      </c>
      <c r="E412" s="19">
        <v>5000</v>
      </c>
      <c r="G412" s="43"/>
    </row>
    <row r="413" spans="1:9" ht="13.5" customHeight="1" outlineLevel="1" x14ac:dyDescent="0.2">
      <c r="B413" s="44"/>
      <c r="G413" s="45">
        <f>SUM(E408:E412)</f>
        <v>826700</v>
      </c>
    </row>
    <row r="414" spans="1:9" ht="21" customHeight="1" outlineLevel="1" x14ac:dyDescent="0.2">
      <c r="A414" s="14">
        <v>6700</v>
      </c>
      <c r="B414" s="15" t="s">
        <v>254</v>
      </c>
      <c r="G414" s="7"/>
    </row>
    <row r="415" spans="1:9" ht="13.5" customHeight="1" outlineLevel="1" x14ac:dyDescent="0.2">
      <c r="A415" s="1">
        <v>6720</v>
      </c>
      <c r="B415" s="18" t="s">
        <v>255</v>
      </c>
      <c r="E415" s="17">
        <v>1102579</v>
      </c>
      <c r="G415" s="7"/>
    </row>
    <row r="416" spans="1:9" ht="13.5" hidden="1" customHeight="1" outlineLevel="1" x14ac:dyDescent="0.2">
      <c r="A416" s="1">
        <v>6723</v>
      </c>
      <c r="B416" s="18" t="s">
        <v>256</v>
      </c>
      <c r="G416" s="7"/>
    </row>
    <row r="417" spans="1:7" ht="13.5" customHeight="1" outlineLevel="1" x14ac:dyDescent="0.2">
      <c r="A417" s="1">
        <v>6725</v>
      </c>
      <c r="B417" s="18" t="s">
        <v>257</v>
      </c>
      <c r="E417" s="17">
        <v>82521</v>
      </c>
      <c r="G417" s="45"/>
    </row>
    <row r="418" spans="1:7" ht="11.25" customHeight="1" outlineLevel="1" x14ac:dyDescent="0.2">
      <c r="E418" s="71"/>
      <c r="G418" s="73">
        <f>SUM(E415:E417)</f>
        <v>1185100</v>
      </c>
    </row>
    <row r="419" spans="1:7" ht="13.5" customHeight="1" outlineLevel="1" thickBot="1" x14ac:dyDescent="0.25">
      <c r="B419" s="47"/>
    </row>
    <row r="420" spans="1:7" ht="15" customHeight="1" outlineLevel="1" thickTop="1" thickBot="1" x14ac:dyDescent="0.25">
      <c r="A420" s="8"/>
      <c r="B420" s="48" t="s">
        <v>258</v>
      </c>
      <c r="E420" s="38"/>
      <c r="G420" s="57">
        <f>+G418+G413+G387+G380+G375+G368+G358+G315+G405</f>
        <v>15525029</v>
      </c>
    </row>
    <row r="421" spans="1:7" ht="13.5" hidden="1" customHeight="1" outlineLevel="1" x14ac:dyDescent="0.2"/>
    <row r="422" spans="1:7" ht="13.5" hidden="1" customHeight="1" outlineLevel="1" x14ac:dyDescent="0.2"/>
    <row r="423" spans="1:7" ht="13.5" customHeight="1" outlineLevel="1" thickTop="1" x14ac:dyDescent="0.2"/>
    <row r="424" spans="1:7" ht="13.5" customHeight="1" outlineLevel="1" x14ac:dyDescent="0.2"/>
    <row r="425" spans="1:7" ht="13.5" customHeight="1" outlineLevel="1" x14ac:dyDescent="0.2"/>
    <row r="426" spans="1:7" ht="13.5" customHeight="1" outlineLevel="1" x14ac:dyDescent="0.2"/>
    <row r="427" spans="1:7" ht="13.5" customHeight="1" outlineLevel="1" x14ac:dyDescent="0.2"/>
    <row r="428" spans="1:7" ht="13.5" customHeight="1" outlineLevel="1" x14ac:dyDescent="0.2"/>
    <row r="429" spans="1:7" ht="13.5" customHeight="1" outlineLevel="1" x14ac:dyDescent="0.2"/>
    <row r="430" spans="1:7" ht="25.5" customHeight="1" outlineLevel="1" x14ac:dyDescent="0.2"/>
    <row r="431" spans="1:7" ht="13.5" customHeight="1" outlineLevel="1" x14ac:dyDescent="0.2">
      <c r="C431" s="9"/>
      <c r="D431" s="36"/>
      <c r="F431" s="22"/>
    </row>
    <row r="432" spans="1:7" ht="13.5" customHeight="1" outlineLevel="1" x14ac:dyDescent="0.2"/>
    <row r="433" spans="1:7" s="9" customFormat="1" ht="22.5" customHeight="1" collapsed="1" x14ac:dyDescent="0.2">
      <c r="A433" s="1"/>
      <c r="B433" s="18"/>
      <c r="C433" s="2"/>
      <c r="D433" s="16"/>
      <c r="E433" s="17"/>
      <c r="F433" s="7"/>
      <c r="G433" s="2"/>
    </row>
  </sheetData>
  <phoneticPr fontId="0" type="noConversion"/>
  <pageMargins left="0.25" right="0.5" top="0.5" bottom="0.5" header="0.5" footer="0.5"/>
  <pageSetup scale="99" orientation="portrait" r:id="rId1"/>
  <headerFooter>
    <oddHeader>&amp;C2023 Budget Draft 7
11/29/2022
Page &amp;P</oddHeader>
    <oddFooter>&amp;CPage &amp;P</oddFooter>
  </headerFooter>
  <rowBreaks count="8" manualBreakCount="8">
    <brk id="46" max="16383" man="1"/>
    <brk id="98" max="16383" man="1"/>
    <brk id="128" max="16383" man="1"/>
    <brk id="173" max="16383" man="1"/>
    <brk id="204" max="16383" man="1"/>
    <brk id="237" max="16383" man="1"/>
    <brk id="276" max="16383" man="1"/>
    <brk id="3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 Budget Draft 1</dc:title>
  <dc:subject/>
  <dc:creator>Chief Brown</dc:creator>
  <cp:keywords/>
  <dc:description/>
  <cp:lastModifiedBy>Brown, Greg</cp:lastModifiedBy>
  <cp:revision/>
  <cp:lastPrinted>2022-11-29T21:00:28Z</cp:lastPrinted>
  <dcterms:created xsi:type="dcterms:W3CDTF">1997-06-24T18:09:30Z</dcterms:created>
  <dcterms:modified xsi:type="dcterms:W3CDTF">2022-11-29T21:14:48Z</dcterms:modified>
  <cp:category/>
  <cp:contentStatus/>
</cp:coreProperties>
</file>